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faouzn\Nextcloud2\Webinaires des Départements Ingénierie de Projets\ANR\Webinaire ANR AAPG 2024\"/>
    </mc:Choice>
  </mc:AlternateContent>
  <bookViews>
    <workbookView xWindow="0" yWindow="0" windowWidth="28800" windowHeight="11840" firstSheet="2" activeTab="2"/>
  </bookViews>
  <sheets>
    <sheet name="Notice d'utilisation" sheetId="13" r:id="rId1"/>
    <sheet name="Feuil10" sheetId="10" state="hidden" r:id="rId2"/>
    <sheet name="Budget global Projet" sheetId="28" r:id="rId3"/>
    <sheet name="Budget par partenaire" sheetId="12" r:id="rId4"/>
    <sheet name="Permanents" sheetId="17" r:id="rId5"/>
    <sheet name="Contractuel avec financement" sheetId="18" r:id="rId6"/>
    <sheet name="Contractuel sans aide demandée" sheetId="19" r:id="rId7"/>
    <sheet name="Instruments et matériels" sheetId="16" r:id="rId8"/>
    <sheet name="Bâtiments et terrains" sheetId="22" r:id="rId9"/>
    <sheet name="Prestations-PI" sheetId="20" r:id="rId10"/>
    <sheet name="Frais généraux" sheetId="25" r:id="rId11"/>
  </sheets>
  <definedNames>
    <definedName name="personnel">'Contractuel avec financement'!$U$9:$U$32</definedName>
    <definedName name="PPE">'Contractuel sans aide demandée'!$R$12:$R$13</definedName>
    <definedName name="_xlnm.Print_Area" localSheetId="8">'Bâtiments et terrains'!$A$1:$M$45</definedName>
    <definedName name="_xlnm.Print_Area" localSheetId="2">'Budget global Projet'!$A$1:$O$32</definedName>
    <definedName name="_xlnm.Print_Area" localSheetId="3">'Budget par partenaire'!$A$1:$O$124</definedName>
    <definedName name="_xlnm.Print_Area" localSheetId="5">'Contractuel avec financement'!$A$1:$M$60</definedName>
    <definedName name="_xlnm.Print_Area" localSheetId="6">'Contractuel sans aide demandée'!$A$2:$M$52</definedName>
    <definedName name="_xlnm.Print_Area" localSheetId="10">'Frais généraux'!$A$1:$M$49</definedName>
    <definedName name="_xlnm.Print_Area" localSheetId="7">'Instruments et matériels'!$A$1:$M$58</definedName>
    <definedName name="_xlnm.Print_Area" localSheetId="0">'Notice d''utilisation'!$A$1:$M$89</definedName>
    <definedName name="_xlnm.Print_Area" localSheetId="4">Permanents!$A$1:$M$69</definedName>
    <definedName name="_xlnm.Print_Area" localSheetId="9">'Prestations-PI'!$A$2:$L$49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2" i="12" l="1"/>
  <c r="E111" i="12"/>
  <c r="E89" i="12"/>
  <c r="E88" i="12"/>
  <c r="E66" i="12"/>
  <c r="E65" i="12"/>
  <c r="E43" i="12"/>
  <c r="E42" i="12"/>
  <c r="E20" i="12"/>
  <c r="E19" i="12"/>
  <c r="E20" i="28"/>
  <c r="E19" i="28"/>
  <c r="N9" i="28" l="1"/>
  <c r="P109" i="12" l="1"/>
  <c r="P86" i="12"/>
  <c r="P63" i="12"/>
  <c r="P40" i="12"/>
  <c r="P17" i="12"/>
  <c r="G17" i="18"/>
  <c r="H15" i="28"/>
  <c r="H15" i="12"/>
  <c r="H13" i="18"/>
  <c r="I13" i="18"/>
  <c r="H14" i="18"/>
  <c r="I14" i="18"/>
  <c r="H15" i="18"/>
  <c r="I15" i="18"/>
  <c r="H16" i="18"/>
  <c r="I16" i="18"/>
  <c r="H12" i="18"/>
  <c r="I12" i="18"/>
  <c r="L9" i="28"/>
  <c r="E61" i="12"/>
  <c r="K61" i="17"/>
  <c r="L61" i="17"/>
  <c r="K60" i="17"/>
  <c r="L60" i="17"/>
  <c r="I44" i="19"/>
  <c r="I37" i="19"/>
  <c r="G84" i="12"/>
  <c r="I30" i="19"/>
  <c r="G61" i="12"/>
  <c r="I23" i="19"/>
  <c r="N15" i="19"/>
  <c r="I16" i="19"/>
  <c r="N14" i="19"/>
  <c r="G45" i="18"/>
  <c r="G38" i="18"/>
  <c r="E84" i="12"/>
  <c r="D94" i="12"/>
  <c r="G31" i="18"/>
  <c r="G24" i="18"/>
  <c r="E38" i="12"/>
  <c r="H45" i="17"/>
  <c r="C107" i="12"/>
  <c r="H38" i="17"/>
  <c r="C84" i="12"/>
  <c r="H31" i="17"/>
  <c r="C61" i="12"/>
  <c r="H24" i="17"/>
  <c r="C38" i="12"/>
  <c r="H17" i="17"/>
  <c r="K26" i="19"/>
  <c r="K27" i="19"/>
  <c r="L39" i="25"/>
  <c r="L38" i="25"/>
  <c r="L37" i="25"/>
  <c r="L36" i="25"/>
  <c r="L40" i="25"/>
  <c r="L107" i="12"/>
  <c r="L33" i="25"/>
  <c r="L32" i="25"/>
  <c r="L31" i="25"/>
  <c r="L30" i="25"/>
  <c r="L27" i="25"/>
  <c r="L26" i="25"/>
  <c r="L25" i="25"/>
  <c r="L24" i="25"/>
  <c r="L28" i="25"/>
  <c r="L61" i="12"/>
  <c r="L21" i="25"/>
  <c r="L20" i="25"/>
  <c r="L19" i="25"/>
  <c r="L18" i="25"/>
  <c r="L15" i="25"/>
  <c r="L14" i="25"/>
  <c r="L13" i="25"/>
  <c r="L12" i="25"/>
  <c r="L16" i="25"/>
  <c r="L73" i="20"/>
  <c r="L72" i="20"/>
  <c r="L71" i="20"/>
  <c r="L70" i="20"/>
  <c r="L67" i="20"/>
  <c r="L66" i="20"/>
  <c r="L65" i="20"/>
  <c r="L64" i="20"/>
  <c r="L61" i="20"/>
  <c r="L60" i="20"/>
  <c r="L59" i="20"/>
  <c r="L58" i="20"/>
  <c r="L55" i="20"/>
  <c r="L54" i="20"/>
  <c r="L53" i="20"/>
  <c r="L52" i="20"/>
  <c r="L49" i="20"/>
  <c r="L48" i="20"/>
  <c r="L47" i="20"/>
  <c r="L46" i="20"/>
  <c r="L32" i="22"/>
  <c r="L33" i="22"/>
  <c r="L31" i="22"/>
  <c r="L34" i="22"/>
  <c r="J107" i="12"/>
  <c r="L27" i="22"/>
  <c r="L28" i="22"/>
  <c r="L26" i="22"/>
  <c r="L22" i="22"/>
  <c r="L23" i="22"/>
  <c r="L21" i="22"/>
  <c r="L17" i="22"/>
  <c r="L18" i="22"/>
  <c r="L16" i="22"/>
  <c r="L19" i="22"/>
  <c r="J38" i="12"/>
  <c r="L12" i="22"/>
  <c r="L14" i="22"/>
  <c r="J15" i="12"/>
  <c r="L13" i="22"/>
  <c r="L11" i="22"/>
  <c r="N17" i="19"/>
  <c r="G107" i="12"/>
  <c r="N18" i="19"/>
  <c r="L68" i="20"/>
  <c r="L56" i="20"/>
  <c r="L40" i="16"/>
  <c r="L34" i="16"/>
  <c r="L27" i="16"/>
  <c r="L20" i="16"/>
  <c r="L14" i="16"/>
  <c r="L39" i="20"/>
  <c r="L38" i="20"/>
  <c r="L40" i="20"/>
  <c r="L37" i="20"/>
  <c r="L36" i="20"/>
  <c r="L33" i="20"/>
  <c r="L32" i="20"/>
  <c r="L31" i="20"/>
  <c r="L30" i="20"/>
  <c r="L27" i="20"/>
  <c r="L26" i="20"/>
  <c r="L25" i="20"/>
  <c r="L24" i="20"/>
  <c r="L28" i="20"/>
  <c r="L21" i="20"/>
  <c r="L20" i="20"/>
  <c r="L19" i="20"/>
  <c r="L18" i="20"/>
  <c r="L22" i="20"/>
  <c r="K38" i="12"/>
  <c r="L14" i="20"/>
  <c r="L16" i="20"/>
  <c r="L15" i="20"/>
  <c r="K43" i="19"/>
  <c r="K42" i="19"/>
  <c r="K41" i="19"/>
  <c r="K40" i="19"/>
  <c r="K39" i="19"/>
  <c r="K36" i="19"/>
  <c r="K35" i="19"/>
  <c r="K34" i="19"/>
  <c r="K33" i="19"/>
  <c r="K32" i="19"/>
  <c r="K37" i="19"/>
  <c r="F84" i="12"/>
  <c r="K29" i="19"/>
  <c r="K28" i="19"/>
  <c r="K25" i="19"/>
  <c r="K22" i="19"/>
  <c r="K21" i="19"/>
  <c r="K20" i="19"/>
  <c r="K19" i="19"/>
  <c r="K18" i="19"/>
  <c r="K23" i="19"/>
  <c r="F38" i="12"/>
  <c r="K12" i="19"/>
  <c r="K11" i="19"/>
  <c r="K13" i="19"/>
  <c r="K15" i="19"/>
  <c r="K14" i="19"/>
  <c r="I44" i="18"/>
  <c r="I43" i="18"/>
  <c r="I42" i="18"/>
  <c r="I41" i="18"/>
  <c r="I40" i="18"/>
  <c r="I37" i="18"/>
  <c r="I36" i="18"/>
  <c r="I35" i="18"/>
  <c r="I34" i="18"/>
  <c r="I33" i="18"/>
  <c r="I30" i="18"/>
  <c r="I29" i="18"/>
  <c r="I28" i="18"/>
  <c r="I27" i="18"/>
  <c r="I26" i="18"/>
  <c r="I23" i="18"/>
  <c r="I22" i="18"/>
  <c r="I21" i="18"/>
  <c r="I20" i="18"/>
  <c r="I19" i="18"/>
  <c r="K44" i="17"/>
  <c r="L44" i="17"/>
  <c r="K43" i="17"/>
  <c r="L43" i="17"/>
  <c r="K42" i="17"/>
  <c r="L42" i="17"/>
  <c r="K41" i="17"/>
  <c r="L41" i="17"/>
  <c r="K40" i="17"/>
  <c r="L40" i="17"/>
  <c r="K37" i="17"/>
  <c r="L37" i="17"/>
  <c r="K36" i="17"/>
  <c r="L36" i="17"/>
  <c r="K35" i="17"/>
  <c r="L35" i="17"/>
  <c r="K34" i="17"/>
  <c r="L34" i="17"/>
  <c r="K33" i="17"/>
  <c r="L33" i="17"/>
  <c r="K30" i="17"/>
  <c r="L30" i="17"/>
  <c r="K29" i="17"/>
  <c r="L29" i="17"/>
  <c r="K28" i="17"/>
  <c r="L28" i="17"/>
  <c r="K27" i="17"/>
  <c r="L27" i="17"/>
  <c r="K26" i="17"/>
  <c r="L26" i="17"/>
  <c r="K23" i="17"/>
  <c r="L23" i="17"/>
  <c r="K22" i="17"/>
  <c r="L22" i="17"/>
  <c r="K21" i="17"/>
  <c r="L21" i="17"/>
  <c r="K20" i="17"/>
  <c r="L20" i="17"/>
  <c r="K19" i="17"/>
  <c r="L19" i="17"/>
  <c r="K16" i="17"/>
  <c r="L16" i="17"/>
  <c r="K12" i="17"/>
  <c r="L12" i="17"/>
  <c r="K13" i="17"/>
  <c r="L13" i="17"/>
  <c r="K14" i="17"/>
  <c r="L14" i="17"/>
  <c r="K15" i="17"/>
  <c r="L15" i="17"/>
  <c r="L43" i="16"/>
  <c r="L42" i="16"/>
  <c r="L41" i="16"/>
  <c r="L39" i="16"/>
  <c r="L36" i="16"/>
  <c r="L35" i="16"/>
  <c r="L33" i="16"/>
  <c r="L32" i="16"/>
  <c r="L37" i="16"/>
  <c r="I84" i="12"/>
  <c r="L29" i="16"/>
  <c r="L28" i="16"/>
  <c r="L26" i="16"/>
  <c r="L25" i="16"/>
  <c r="L11" i="16"/>
  <c r="L13" i="20"/>
  <c r="L12" i="20"/>
  <c r="L22" i="16"/>
  <c r="L21" i="16"/>
  <c r="L19" i="16"/>
  <c r="L18" i="16"/>
  <c r="L15" i="16"/>
  <c r="L13" i="16"/>
  <c r="L12" i="16"/>
  <c r="L15" i="12"/>
  <c r="K107" i="12"/>
  <c r="K44" i="19"/>
  <c r="F107" i="12"/>
  <c r="L34" i="20"/>
  <c r="I38" i="18"/>
  <c r="D84" i="12"/>
  <c r="G47" i="18"/>
  <c r="E15" i="28"/>
  <c r="K16" i="19"/>
  <c r="G38" i="12"/>
  <c r="L62" i="20"/>
  <c r="L34" i="25"/>
  <c r="L84" i="12"/>
  <c r="D117" i="12"/>
  <c r="I24" i="18"/>
  <c r="D38" i="12"/>
  <c r="L23" i="16"/>
  <c r="I38" i="12"/>
  <c r="L16" i="16"/>
  <c r="I15" i="12"/>
  <c r="L24" i="22"/>
  <c r="J61" i="12"/>
  <c r="L30" i="16"/>
  <c r="I61" i="12"/>
  <c r="L44" i="16"/>
  <c r="I107" i="12"/>
  <c r="I31" i="18"/>
  <c r="D61" i="12"/>
  <c r="I45" i="18"/>
  <c r="D107" i="12"/>
  <c r="K30" i="19"/>
  <c r="F61" i="12"/>
  <c r="L29" i="22"/>
  <c r="J84" i="12"/>
  <c r="L50" i="20"/>
  <c r="K15" i="12"/>
  <c r="L74" i="20"/>
  <c r="L22" i="25"/>
  <c r="L38" i="12"/>
  <c r="H47" i="17"/>
  <c r="C15" i="28" s="1"/>
  <c r="D25" i="28" s="1"/>
  <c r="I17" i="18"/>
  <c r="D15" i="12"/>
  <c r="I47" i="18"/>
  <c r="D15" i="28"/>
  <c r="L24" i="17"/>
  <c r="B38" i="12"/>
  <c r="M38" i="12"/>
  <c r="K46" i="19"/>
  <c r="F15" i="28"/>
  <c r="F15" i="12"/>
  <c r="L17" i="17"/>
  <c r="B15" i="12" s="1"/>
  <c r="M15" i="12" s="1"/>
  <c r="K61" i="12"/>
  <c r="L31" i="17"/>
  <c r="B61" i="12"/>
  <c r="L45" i="17"/>
  <c r="B107" i="12"/>
  <c r="M107" i="12"/>
  <c r="L38" i="17"/>
  <c r="B84" i="12"/>
  <c r="K84" i="12"/>
  <c r="L41" i="20"/>
  <c r="E107" i="12"/>
  <c r="I46" i="19"/>
  <c r="G15" i="28"/>
  <c r="G15" i="12"/>
  <c r="N16" i="19"/>
  <c r="D71" i="12"/>
  <c r="C15" i="12"/>
  <c r="E15" i="12"/>
  <c r="D48" i="12"/>
  <c r="D25" i="12"/>
  <c r="L75" i="20"/>
  <c r="L46" i="16"/>
  <c r="I15" i="28"/>
  <c r="D92" i="12"/>
  <c r="J86" i="12" s="1"/>
  <c r="J90" i="12" s="1"/>
  <c r="L36" i="22"/>
  <c r="J15" i="28"/>
  <c r="L41" i="25"/>
  <c r="L15" i="28"/>
  <c r="M84" i="12"/>
  <c r="M61" i="12"/>
  <c r="D63" i="12"/>
  <c r="K15" i="28"/>
  <c r="D40" i="12"/>
  <c r="D46" i="12"/>
  <c r="J40" i="12" s="1"/>
  <c r="J44" i="12" s="1"/>
  <c r="D109" i="12"/>
  <c r="D115" i="12"/>
  <c r="J109" i="12" s="1"/>
  <c r="J113" i="12" s="1"/>
  <c r="D86" i="12"/>
  <c r="D69" i="12"/>
  <c r="J63" i="12" s="1"/>
  <c r="J67" i="12" s="1"/>
  <c r="D23" i="12"/>
  <c r="J17" i="12"/>
  <c r="J21" i="12" s="1"/>
  <c r="D17" i="12"/>
  <c r="D23" i="28"/>
  <c r="J17" i="28" s="1"/>
  <c r="J21" i="28" s="1"/>
  <c r="D17" i="28"/>
  <c r="L47" i="17" l="1"/>
  <c r="B15" i="28" s="1"/>
  <c r="M15" i="28" s="1"/>
</calcChain>
</file>

<file path=xl/sharedStrings.xml><?xml version="1.0" encoding="utf-8"?>
<sst xmlns="http://schemas.openxmlformats.org/spreadsheetml/2006/main" count="465" uniqueCount="169">
  <si>
    <t>MONTANT</t>
  </si>
  <si>
    <t>Permanents</t>
  </si>
  <si>
    <t>Personnels</t>
  </si>
  <si>
    <t>Total</t>
  </si>
  <si>
    <t>Personne.mois</t>
  </si>
  <si>
    <t>Coût</t>
  </si>
  <si>
    <t>Montant maxi des frais de gestion et de structure pris en compte</t>
  </si>
  <si>
    <t>Total des frais</t>
  </si>
  <si>
    <t>Coût éligible pour le calcul de l'aide : Assiette</t>
  </si>
  <si>
    <t>Taux d'aide demandé</t>
  </si>
  <si>
    <t>Aide demandée</t>
  </si>
  <si>
    <t>Type d'équipement</t>
  </si>
  <si>
    <t>NOM</t>
  </si>
  <si>
    <t>Prénom</t>
  </si>
  <si>
    <t>Institution de rattachement</t>
  </si>
  <si>
    <t>Type de personnel</t>
  </si>
  <si>
    <t>Part recherche</t>
  </si>
  <si>
    <t>Salaire mensuel chargé</t>
  </si>
  <si>
    <t>Enseignant chercheur</t>
  </si>
  <si>
    <t>Coût mensuel chargé</t>
  </si>
  <si>
    <t>Description</t>
  </si>
  <si>
    <t>Coût par personne</t>
  </si>
  <si>
    <t>Type de coût</t>
  </si>
  <si>
    <t>Coût unitaire</t>
  </si>
  <si>
    <t>Quantité</t>
  </si>
  <si>
    <t xml:space="preserve"> </t>
  </si>
  <si>
    <t>EXEMPLE 1</t>
  </si>
  <si>
    <t>EXEMPLE 2</t>
  </si>
  <si>
    <t>CNRS</t>
  </si>
  <si>
    <t>DR1</t>
  </si>
  <si>
    <t xml:space="preserve">MONTANT POUR LE PROJET </t>
  </si>
  <si>
    <r>
      <rPr>
        <b/>
        <sz val="11"/>
        <color rgb="FFFF0000"/>
        <rFont val="Calibri"/>
        <family val="2"/>
        <scheme val="minor"/>
      </rPr>
      <t>EXEMPLE pour remplir ce tableau</t>
    </r>
    <r>
      <rPr>
        <sz val="11"/>
        <color rgb="FFFF0000"/>
        <rFont val="Calibri"/>
        <family val="2"/>
        <scheme val="minor"/>
      </rPr>
      <t xml:space="preserve"> :</t>
    </r>
    <r>
      <rPr>
        <sz val="11"/>
        <color theme="1"/>
        <rFont val="Calibri"/>
        <family val="2"/>
        <scheme val="minor"/>
      </rPr>
      <t xml:space="preserve"> Pour un projet de 36 mois</t>
    </r>
  </si>
  <si>
    <t>TOTAL P. Coord</t>
  </si>
  <si>
    <t>TOTAL P5</t>
  </si>
  <si>
    <t>TOTAL P4</t>
  </si>
  <si>
    <t>TOTAL P3</t>
  </si>
  <si>
    <t>TOTAL P2</t>
  </si>
  <si>
    <t>Partenaire 3</t>
  </si>
  <si>
    <t>TOTAL P. Coord.</t>
  </si>
  <si>
    <t>Partenaire Coordinateur</t>
  </si>
  <si>
    <t>Partenaire 2</t>
  </si>
  <si>
    <t>Partenaire 4</t>
  </si>
  <si>
    <t>Partenaire 5</t>
  </si>
  <si>
    <t>Partenaire 1 : Coordinateur</t>
  </si>
  <si>
    <t>TOTAL PROJET</t>
  </si>
  <si>
    <t>Partenaire coordinateur</t>
  </si>
  <si>
    <t>TOTAL P.5</t>
  </si>
  <si>
    <t>TOTAL P.4</t>
  </si>
  <si>
    <t>TOTAL P.3</t>
  </si>
  <si>
    <t>TOTAL P.2</t>
  </si>
  <si>
    <t>TOTAL P.1</t>
  </si>
  <si>
    <t xml:space="preserve">TOTAL Pers.mois </t>
  </si>
  <si>
    <t>PARTENAIRE 1 = COORDINATEUR</t>
  </si>
  <si>
    <t>PARTENAIRE 2</t>
  </si>
  <si>
    <t>PARTENAIRE 3</t>
  </si>
  <si>
    <t>PARTENAIRE 4</t>
  </si>
  <si>
    <t>PARTENAIRE 5</t>
  </si>
  <si>
    <t xml:space="preserve">TOTAL </t>
  </si>
  <si>
    <t xml:space="preserve">TOTAL Pers. Mois </t>
  </si>
  <si>
    <t>TOTAL P. 5</t>
  </si>
  <si>
    <t>TOTAL P. 4</t>
  </si>
  <si>
    <t>TOTAL P. 3</t>
  </si>
  <si>
    <t>TOTAL P. 2</t>
  </si>
  <si>
    <t xml:space="preserve">TOTAL P. Coord </t>
  </si>
  <si>
    <t>TOTAL Pers. Mois</t>
  </si>
  <si>
    <t>TOTAL Part. Coord.</t>
  </si>
  <si>
    <t>TOTAL Part. 3</t>
  </si>
  <si>
    <t>TOTAL Part. 2</t>
  </si>
  <si>
    <t>TOTAL Part. 4</t>
  </si>
  <si>
    <t>TOTAL Part. 5</t>
  </si>
  <si>
    <r>
      <t xml:space="preserve">MODÈLE BUDGET ANR
</t>
    </r>
    <r>
      <rPr>
        <b/>
        <u/>
        <sz val="12"/>
        <color theme="0"/>
        <rFont val="Calibri"/>
        <family val="2"/>
        <scheme val="minor"/>
      </rPr>
      <t>PRESTATION DE SERVICE+16:37</t>
    </r>
  </si>
  <si>
    <t>Achat/Location</t>
  </si>
  <si>
    <r>
      <t xml:space="preserve">Coûts des bâtiments et des terrains :
</t>
    </r>
    <r>
      <rPr>
        <sz val="11"/>
        <color theme="1"/>
        <rFont val="Calibri"/>
        <family val="2"/>
        <scheme val="minor"/>
      </rPr>
      <t>Il peut s’agir des</t>
    </r>
    <r>
      <rPr>
        <b/>
        <sz val="11"/>
        <color theme="1"/>
        <rFont val="Calibri"/>
        <family val="2"/>
        <scheme val="minor"/>
      </rPr>
      <t xml:space="preserve"> coûts de location</t>
    </r>
    <r>
      <rPr>
        <sz val="11"/>
        <color theme="1"/>
        <rFont val="Calibri"/>
        <family val="2"/>
        <scheme val="minor"/>
      </rPr>
      <t xml:space="preserve"> des bâtiments ou des terrains. Seuls sont éligibles les coût nouveaux générés par besoins du projet
Ces coûts sont admissibles dans la mesure où et aussi longtemps qu’ils sont utilisés pour le Projet. En ce qui concerne les bâtiments, seuls les</t>
    </r>
    <r>
      <rPr>
        <b/>
        <sz val="11"/>
        <color theme="1"/>
        <rFont val="Calibri"/>
        <family val="2"/>
        <scheme val="minor"/>
      </rPr>
      <t xml:space="preserve"> coûts d’amortissement</t>
    </r>
    <r>
      <rPr>
        <sz val="11"/>
        <color theme="1"/>
        <rFont val="Calibri"/>
        <family val="2"/>
        <scheme val="minor"/>
      </rPr>
      <t xml:space="preserve"> correspondant à la durée du Projet, calculés conformément aux bonnes pratiques comptables, sont jugés admissibles. Pour ce qui est des terrains, les frais de cession commerciale ou les coûts d’investissement effectivement supportés sont admissibles.</t>
    </r>
  </si>
  <si>
    <t>Type de bâtiment/terrain</t>
  </si>
  <si>
    <r>
      <rPr>
        <b/>
        <u/>
        <sz val="10"/>
        <color indexed="9"/>
        <rFont val="Arial"/>
        <family val="2"/>
      </rPr>
      <t>Locatif</t>
    </r>
    <r>
      <rPr>
        <b/>
        <sz val="10"/>
        <color indexed="9"/>
        <rFont val="Arial"/>
        <family val="2"/>
      </rPr>
      <t xml:space="preserve">
Coût mensuel</t>
    </r>
  </si>
  <si>
    <r>
      <rPr>
        <b/>
        <u/>
        <sz val="10"/>
        <color indexed="9"/>
        <rFont val="Arial"/>
        <family val="2"/>
      </rPr>
      <t>Locatif</t>
    </r>
    <r>
      <rPr>
        <b/>
        <sz val="10"/>
        <color indexed="9"/>
        <rFont val="Arial"/>
        <family val="2"/>
      </rPr>
      <t xml:space="preserve">
Durée (en mois)</t>
    </r>
  </si>
  <si>
    <r>
      <rPr>
        <b/>
        <u/>
        <sz val="10"/>
        <color indexed="9"/>
        <rFont val="Arial"/>
        <family val="2"/>
      </rPr>
      <t>Non locatif</t>
    </r>
    <r>
      <rPr>
        <b/>
        <sz val="10"/>
        <color indexed="9"/>
        <rFont val="Arial"/>
        <family val="2"/>
      </rPr>
      <t xml:space="preserve">
Amortissement annuel</t>
    </r>
  </si>
  <si>
    <r>
      <rPr>
        <b/>
        <u/>
        <sz val="10"/>
        <color indexed="9"/>
        <rFont val="Arial"/>
        <family val="2"/>
      </rPr>
      <t>Non locatif</t>
    </r>
    <r>
      <rPr>
        <b/>
        <sz val="10"/>
        <color indexed="9"/>
        <rFont val="Arial"/>
        <family val="2"/>
      </rPr>
      <t xml:space="preserve">
Durée (années)</t>
    </r>
  </si>
  <si>
    <t>Frais de propriété intellectuelle</t>
  </si>
  <si>
    <t>Prestations de service</t>
  </si>
  <si>
    <t>Déplacements</t>
  </si>
  <si>
    <t>Type de missions
(Acquisition sur le terrain / Participation à des colloques / réunions de projets / etc.)</t>
  </si>
  <si>
    <t>Nombre de personnes</t>
  </si>
  <si>
    <t>Contractuels (PhD, post-doc, ingénieurs, assistants, etc)</t>
  </si>
  <si>
    <t>Salaire recherche mensuel chargé</t>
  </si>
  <si>
    <t>Instruments et matériels</t>
  </si>
  <si>
    <t>Bâtiments et terrains</t>
  </si>
  <si>
    <t>dont</t>
  </si>
  <si>
    <t>au titre de la facturation interne sur la totalité du projet</t>
  </si>
  <si>
    <t>au titre de la facturation entre partenaires sur la totalité du projet</t>
  </si>
  <si>
    <t>Projet</t>
  </si>
  <si>
    <t xml:space="preserve">TOTAL P. 4 </t>
  </si>
  <si>
    <t>Oui</t>
  </si>
  <si>
    <t>Non</t>
  </si>
  <si>
    <t>Montant</t>
  </si>
  <si>
    <t>Doctorant</t>
  </si>
  <si>
    <t>Post-Doctorant (0-3 ans après la thèse)</t>
  </si>
  <si>
    <t>Post-Doctorant (3-5 ans)</t>
  </si>
  <si>
    <t>Post-Doctorant (5-8 ans)</t>
  </si>
  <si>
    <t>Post-Doctorant (9+ ans)</t>
  </si>
  <si>
    <t>Assistant Ingénieur (0-3 ans)</t>
  </si>
  <si>
    <t>Assistant Ingénieur (3-5 ans)</t>
  </si>
  <si>
    <t>Assistant Ingénieur (5-8 ans)</t>
  </si>
  <si>
    <t>Assistant Ingénieur (9+ ans)</t>
  </si>
  <si>
    <t>IGE (0-3 ans)</t>
  </si>
  <si>
    <t>IGE (3-5 ans)</t>
  </si>
  <si>
    <t>IGE (5-8 ans)</t>
  </si>
  <si>
    <t>IGE (9+ ans)</t>
  </si>
  <si>
    <t>IGR (0-3 ans)</t>
  </si>
  <si>
    <t>IGR (3-5 ans)</t>
  </si>
  <si>
    <t>IGR (5-8 ans)</t>
  </si>
  <si>
    <t>IGR (9+ ans)</t>
  </si>
  <si>
    <t>Technicien (0-3 ans)</t>
  </si>
  <si>
    <t>Technicien (3-5 ans)</t>
  </si>
  <si>
    <t>Technicien (5-8 ans)</t>
  </si>
  <si>
    <t>Technicien (9-12 ans)</t>
  </si>
  <si>
    <t>Technicien (12+ ans)</t>
  </si>
  <si>
    <r>
      <rPr>
        <i/>
        <u/>
        <sz val="11"/>
        <color theme="1"/>
        <rFont val="Calibri"/>
        <family val="2"/>
        <scheme val="minor"/>
      </rPr>
      <t xml:space="preserve">EXEMPLE 2 : </t>
    </r>
    <r>
      <rPr>
        <sz val="11"/>
        <color theme="1"/>
        <rFont val="Calibri"/>
        <family val="2"/>
        <scheme val="minor"/>
      </rPr>
      <t>Chercheur CNRS de l'UMR avec un salaire brut chargé de 5 000€/mois qui consacrerait 10% de son temps de recherche au projet.</t>
    </r>
  </si>
  <si>
    <r>
      <rPr>
        <u/>
        <sz val="11"/>
        <color theme="1"/>
        <rFont val="Calibri"/>
        <family val="2"/>
        <scheme val="minor"/>
      </rPr>
      <t xml:space="preserve">
Données à renseigner dans le tableau </t>
    </r>
    <r>
      <rPr>
        <b/>
        <u/>
        <sz val="11"/>
        <color theme="1"/>
        <rFont val="Calibri"/>
        <family val="2"/>
        <scheme val="minor"/>
      </rPr>
      <t>:</t>
    </r>
    <r>
      <rPr>
        <sz val="11"/>
        <color theme="1"/>
        <rFont val="Calibri"/>
        <family val="2"/>
        <scheme val="minor"/>
      </rPr>
      <t xml:space="preserve">
"Personne.mois  à renseigner" : 3,6 (correspond à 36*10%)
"Part recherche" : 100 % (car n'assure pas de formation)
"Salaire mensuel chargé" : 5000€
"Montant pour le projet" (calcul automatique) : 18 000 € (correspond à salaire mensuel chargé x part recherche X personnes/mois)</t>
    </r>
  </si>
  <si>
    <t>Pour les permanent n'assurant pas de mission d'enseignement : part recherche = 100%</t>
  </si>
  <si>
    <r>
      <t xml:space="preserve">Instruments et matériels :
</t>
    </r>
    <r>
      <rPr>
        <sz val="11"/>
        <color theme="1"/>
        <rFont val="Calibri"/>
        <family val="2"/>
        <scheme val="minor"/>
      </rPr>
      <t xml:space="preserve">Sont considérés dans cette catégorie :
- les </t>
    </r>
    <r>
      <rPr>
        <b/>
        <sz val="11"/>
        <color theme="1"/>
        <rFont val="Calibri"/>
        <family val="2"/>
        <scheme val="minor"/>
      </rPr>
      <t>consommables</t>
    </r>
    <r>
      <rPr>
        <sz val="11"/>
        <color theme="1"/>
        <rFont val="Calibri"/>
        <family val="2"/>
        <scheme val="minor"/>
      </rPr>
      <t xml:space="preserve"> scientifiques nécessaires à la réalisation du projet (fluides, petits matériels, etc)
- les </t>
    </r>
    <r>
      <rPr>
        <b/>
        <sz val="11"/>
        <color theme="1"/>
        <rFont val="Calibri"/>
        <family val="2"/>
        <scheme val="minor"/>
      </rPr>
      <t xml:space="preserve">équipements </t>
    </r>
    <r>
      <rPr>
        <sz val="11"/>
        <color theme="1"/>
        <rFont val="Calibri"/>
        <family val="2"/>
        <scheme val="minor"/>
      </rPr>
      <t xml:space="preserve">(non consommé par un premier usage ou au cours de l'année suivant l'acquisition et dont le montant unitaire est supérieur à 800 € Hors Taxes).
- la </t>
    </r>
    <r>
      <rPr>
        <b/>
        <sz val="11"/>
        <color theme="1"/>
        <rFont val="Calibri"/>
        <family val="2"/>
        <scheme val="minor"/>
      </rPr>
      <t>maintenance</t>
    </r>
    <r>
      <rPr>
        <sz val="11"/>
        <color theme="1"/>
        <rFont val="Calibri"/>
        <family val="2"/>
        <scheme val="minor"/>
      </rPr>
      <t xml:space="preserve"> des équipements
- l</t>
    </r>
    <r>
      <rPr>
        <b/>
        <sz val="11"/>
        <color theme="1"/>
        <rFont val="Calibri"/>
        <family val="2"/>
        <scheme val="minor"/>
      </rPr>
      <t>'accès à des plateformes d'équipement
-</t>
    </r>
    <r>
      <rPr>
        <sz val="11"/>
        <color theme="1"/>
        <rFont val="Calibri"/>
        <family val="2"/>
        <scheme val="minor"/>
      </rPr>
      <t>les</t>
    </r>
    <r>
      <rPr>
        <b/>
        <sz val="11"/>
        <color theme="1"/>
        <rFont val="Calibri"/>
        <family val="2"/>
        <scheme val="minor"/>
      </rPr>
      <t xml:space="preserve"> ordinateurs</t>
    </r>
    <r>
      <rPr>
        <sz val="11"/>
        <color theme="1"/>
        <rFont val="Calibri"/>
        <family val="2"/>
        <scheme val="minor"/>
      </rPr>
      <t xml:space="preserve">
</t>
    </r>
    <r>
      <rPr>
        <b/>
        <sz val="11"/>
        <color theme="1"/>
        <rFont val="Calibri"/>
        <family val="2"/>
        <scheme val="minor"/>
      </rPr>
      <t xml:space="preserve">
La location d'équipement </t>
    </r>
    <r>
      <rPr>
        <sz val="11"/>
        <color theme="1"/>
        <rFont val="Calibri"/>
        <family val="2"/>
        <scheme val="minor"/>
      </rPr>
      <t>nécessaire à la réalisation du projet est éligible au financement ANR.</t>
    </r>
  </si>
  <si>
    <t>Choisir une catégorie</t>
  </si>
  <si>
    <r>
      <t xml:space="preserve">Instruments et matériels :
</t>
    </r>
    <r>
      <rPr>
        <sz val="11"/>
        <color theme="1"/>
        <rFont val="Calibri"/>
        <family val="2"/>
        <scheme val="minor"/>
      </rPr>
      <t xml:space="preserve">Est considéré dans cette catégorie tout </t>
    </r>
    <r>
      <rPr>
        <b/>
        <sz val="11"/>
        <color theme="1"/>
        <rFont val="Calibri"/>
        <family val="2"/>
        <scheme val="minor"/>
      </rPr>
      <t>équipement</t>
    </r>
    <r>
      <rPr>
        <sz val="11"/>
        <color theme="1"/>
        <rFont val="Calibri"/>
        <family val="2"/>
        <scheme val="minor"/>
      </rPr>
      <t xml:space="preserve"> ou </t>
    </r>
    <r>
      <rPr>
        <b/>
        <sz val="11"/>
        <color theme="1"/>
        <rFont val="Calibri"/>
        <family val="2"/>
        <scheme val="minor"/>
      </rPr>
      <t>consommable scientifique.</t>
    </r>
    <r>
      <rPr>
        <sz val="11"/>
        <color theme="1"/>
        <rFont val="Calibri"/>
        <family val="2"/>
        <scheme val="minor"/>
      </rPr>
      <t xml:space="preserve">
</t>
    </r>
    <r>
      <rPr>
        <b/>
        <sz val="11"/>
        <color theme="1"/>
        <rFont val="Calibri"/>
        <family val="2"/>
        <scheme val="minor"/>
      </rPr>
      <t>La location d'équipement</t>
    </r>
    <r>
      <rPr>
        <sz val="11"/>
        <color theme="1"/>
        <rFont val="Calibri"/>
        <family val="2"/>
        <scheme val="minor"/>
      </rPr>
      <t xml:space="preserve"> nécessaire à la réalisation du projet est éligible au financement ANR.</t>
    </r>
  </si>
  <si>
    <r>
      <t xml:space="preserve">Coûts des bâtiments et des terrains :
</t>
    </r>
    <r>
      <rPr>
        <sz val="11"/>
        <color theme="1"/>
        <rFont val="Calibri"/>
        <family val="2"/>
        <scheme val="minor"/>
      </rPr>
      <t>Il peut s’agir des coûts de location des bâtiments ou des terrains.
Ces coûts sont admissibles dans la mesure où et aussi longtemps qu’ils sont utilisés pour le Projet. En ce qui concerne les bâtiments, seuls les coûts d’amortissement correspondant à la durée du Projet, calculés conformément aux bonnes pratiques comptables, sont jugés admissibles. Pour ce qui est des terrains, les frais de cession commerciale ou les coûts d’investissement effectivement supportés sont admissibles.</t>
    </r>
  </si>
  <si>
    <r>
      <t xml:space="preserve">Coûts du recours aux prestations de service et droits de propriété intellectuelle :
</t>
    </r>
    <r>
      <rPr>
        <b/>
        <sz val="11"/>
        <color theme="1"/>
        <rFont val="Calibri"/>
        <family val="2"/>
        <scheme val="minor"/>
      </rPr>
      <t>Frais de propriété intellectuelle de brevets ou licences induits par la réalisation du Projet</t>
    </r>
    <r>
      <rPr>
        <b/>
        <u/>
        <sz val="11"/>
        <color theme="1"/>
        <rFont val="Calibri"/>
        <family val="2"/>
        <scheme val="minor"/>
      </rPr>
      <t xml:space="preserve">
</t>
    </r>
    <r>
      <rPr>
        <b/>
        <sz val="11"/>
        <color theme="1"/>
        <rFont val="Calibri"/>
        <family val="2"/>
        <scheme val="minor"/>
      </rPr>
      <t>Prestation de services</t>
    </r>
    <r>
      <rPr>
        <sz val="11"/>
        <color theme="1"/>
        <rFont val="Calibri"/>
        <family val="2"/>
        <scheme val="minor"/>
      </rPr>
      <t xml:space="preserve"> = prestation exécutée par un tiers extérieur au projet (hors réalisation de travaux de Recherche fondamentale, Recherche industrielle, Développement expérimental et étude de faisabilités préalables aux activités de Recherche industrielle et Développement expérimental).
Ce type de dépense ne peut dépasser 50% du coût de l'aide demandée.
</t>
    </r>
    <r>
      <rPr>
        <i/>
        <u/>
        <sz val="11"/>
        <color theme="1"/>
        <rFont val="Calibri"/>
        <family val="2"/>
        <scheme val="minor"/>
      </rPr>
      <t/>
    </r>
  </si>
  <si>
    <r>
      <t xml:space="preserve">Frais généraux non forfaitisés :
</t>
    </r>
    <r>
      <rPr>
        <b/>
        <sz val="11"/>
        <color theme="1"/>
        <rFont val="Calibri"/>
        <family val="2"/>
        <scheme val="minor"/>
      </rPr>
      <t xml:space="preserve">Frais de déplacement </t>
    </r>
    <r>
      <rPr>
        <sz val="11"/>
        <color theme="1"/>
        <rFont val="Calibri"/>
        <family val="2"/>
        <scheme val="minor"/>
      </rPr>
      <t xml:space="preserve">des personnels permanents ou temporaires affectés au Projet, </t>
    </r>
    <r>
      <rPr>
        <b/>
        <sz val="11"/>
        <color theme="1"/>
        <rFont val="Calibri"/>
        <family val="2"/>
        <scheme val="minor"/>
      </rPr>
      <t>frais de colloques, frais de réception, etc.</t>
    </r>
    <r>
      <rPr>
        <b/>
        <u/>
        <sz val="11"/>
        <color theme="1"/>
        <rFont val="Calibri"/>
        <family val="2"/>
        <scheme val="minor"/>
      </rPr>
      <t xml:space="preserve">
</t>
    </r>
  </si>
  <si>
    <r>
      <t xml:space="preserve">Coûts du recours aux prestations de service et droits de propriété intellectuelle :
</t>
    </r>
    <r>
      <rPr>
        <b/>
        <sz val="11"/>
        <color theme="1"/>
        <rFont val="Calibri"/>
        <family val="2"/>
        <scheme val="minor"/>
      </rPr>
      <t xml:space="preserve">Frais de propriété intellectuelle de brevets ou licences induits par la réalisation du Projet : </t>
    </r>
    <r>
      <rPr>
        <sz val="11"/>
        <color theme="1"/>
        <rFont val="Calibri"/>
        <family val="2"/>
        <scheme val="minor"/>
      </rPr>
      <t>les coûts des connaissances et des brevets achetés ou faisant l’objet de licences auprès de sources extérieures dans des conditions de pleine concurrence sont admissibles.</t>
    </r>
    <r>
      <rPr>
        <u/>
        <sz val="11"/>
        <color theme="1"/>
        <rFont val="Calibri"/>
        <family val="2"/>
        <scheme val="minor"/>
      </rPr>
      <t xml:space="preserve">
</t>
    </r>
    <r>
      <rPr>
        <b/>
        <u/>
        <sz val="11"/>
        <color theme="1"/>
        <rFont val="Calibri"/>
        <family val="2"/>
        <scheme val="minor"/>
      </rPr>
      <t xml:space="preserve">
</t>
    </r>
    <r>
      <rPr>
        <b/>
        <sz val="11"/>
        <color theme="1"/>
        <rFont val="Calibri"/>
        <family val="2"/>
        <scheme val="minor"/>
      </rPr>
      <t>Prestation de services</t>
    </r>
    <r>
      <rPr>
        <sz val="11"/>
        <color theme="1"/>
        <rFont val="Calibri"/>
        <family val="2"/>
        <scheme val="minor"/>
      </rPr>
      <t xml:space="preserve"> = prestation exécutée par un tiers extérieur au projet (hors réalisation de travaux de Recherche fondamentale, Recherche industrielle, Développement expérimental et étude de faisabilités préalables aux activités de Recherche industrielle et Développement expérimental).
Ce type de dépense ne peut dépasser 50% du coût de l'aide demandée.
</t>
    </r>
    <r>
      <rPr>
        <i/>
        <u/>
        <sz val="11"/>
        <color theme="1"/>
        <rFont val="Calibri"/>
        <family val="2"/>
        <scheme val="minor"/>
      </rPr>
      <t/>
    </r>
  </si>
  <si>
    <r>
      <t>Frais généraux non forfaitisés :</t>
    </r>
    <r>
      <rPr>
        <b/>
        <u/>
        <sz val="11"/>
        <color theme="1"/>
        <rFont val="Calibri"/>
        <family val="2"/>
        <scheme val="minor"/>
      </rPr>
      <t xml:space="preserve">
</t>
    </r>
    <r>
      <rPr>
        <b/>
        <sz val="11"/>
        <color theme="1"/>
        <rFont val="Calibri"/>
        <family val="2"/>
        <scheme val="minor"/>
      </rPr>
      <t xml:space="preserve">Frais de déplacement </t>
    </r>
    <r>
      <rPr>
        <sz val="11"/>
        <color theme="1"/>
        <rFont val="Calibri"/>
        <family val="2"/>
        <scheme val="minor"/>
      </rPr>
      <t xml:space="preserve">des personnels permanents ou temporaires affectés au Projet, </t>
    </r>
    <r>
      <rPr>
        <b/>
        <sz val="11"/>
        <color theme="1"/>
        <rFont val="Calibri"/>
        <family val="2"/>
        <scheme val="minor"/>
      </rPr>
      <t>frais de colloques, frais de réception, etc.</t>
    </r>
    <r>
      <rPr>
        <b/>
        <u/>
        <sz val="11"/>
        <color theme="1"/>
        <rFont val="Calibri"/>
        <family val="2"/>
        <scheme val="minor"/>
      </rPr>
      <t xml:space="preserve">
</t>
    </r>
  </si>
  <si>
    <t>Taux de Précarité</t>
  </si>
  <si>
    <r>
      <rPr>
        <b/>
        <u/>
        <sz val="9"/>
        <color theme="1"/>
        <rFont val="Calibri"/>
        <family val="2"/>
        <scheme val="minor"/>
      </rPr>
      <t>Attention :</t>
    </r>
    <r>
      <rPr>
        <sz val="9"/>
        <color theme="1"/>
        <rFont val="Calibri"/>
        <family val="2"/>
        <scheme val="minor"/>
      </rPr>
      <t xml:space="preserve"> le taux de précarité est indiqué </t>
    </r>
    <r>
      <rPr>
        <b/>
        <sz val="9"/>
        <color theme="1"/>
        <rFont val="Calibri"/>
        <family val="2"/>
        <scheme val="minor"/>
      </rPr>
      <t>uniquement à titre informatif</t>
    </r>
    <r>
      <rPr>
        <sz val="9"/>
        <color theme="1"/>
        <rFont val="Calibri"/>
        <family val="2"/>
        <scheme val="minor"/>
      </rPr>
      <t>. Il ne doit pas être rentré sur la plateforme de soumission et il n'est officiellement pas pris en compte par l'ANR.
Pour rappel, jusqu'à l'appel à projets 2018, le taux de précarité était indiqué comme ne devant pas dépasser 30 %, et se calcule comme suit :
 personnels non permanents financés par l'ANR (hors doctorants et stagiaires) / Total des personnels permanents ou non permanents, financés ou non par l'ANR (hors doctorants et stagiaires)</t>
    </r>
  </si>
  <si>
    <t>Non permanents avec financement demandé</t>
  </si>
  <si>
    <t>Non permanents sans financement demandé</t>
  </si>
  <si>
    <t>Prestations de service et droits de PI</t>
  </si>
  <si>
    <t>Frais généraux non forfaitisés</t>
  </si>
  <si>
    <t>UParis</t>
  </si>
  <si>
    <r>
      <rPr>
        <u/>
        <sz val="11"/>
        <color theme="1"/>
        <rFont val="Calibri"/>
        <family val="2"/>
        <scheme val="minor"/>
      </rPr>
      <t xml:space="preserve">
Données à renseigner dans le tableau </t>
    </r>
    <r>
      <rPr>
        <b/>
        <u/>
        <sz val="11"/>
        <color theme="1"/>
        <rFont val="Calibri"/>
        <family val="2"/>
        <scheme val="minor"/>
      </rPr>
      <t>:</t>
    </r>
    <r>
      <rPr>
        <sz val="11"/>
        <color theme="1"/>
        <rFont val="Calibri"/>
        <family val="2"/>
        <scheme val="minor"/>
      </rPr>
      <t xml:space="preserve">
"Personne.mois  à renseigner" : 3,6 (correspond à 36*10%)
"Part recherche" : 50 % (car est un enseignant chercheur)
"Salaire mensuel chargé" : 5000€
"Montant pour le projet" (calcul automatique) : 9 900 € (correspond à salaire mensuel chargé x part recherche X personnes/mois)</t>
    </r>
  </si>
  <si>
    <t>Budget demandé en Etape 1</t>
  </si>
  <si>
    <t>Montant maximum autorisé</t>
  </si>
  <si>
    <t>Montant minimum autorisé</t>
  </si>
  <si>
    <r>
      <rPr>
        <b/>
        <sz val="11"/>
        <color theme="1"/>
        <rFont val="Calibri"/>
        <family val="2"/>
        <scheme val="minor"/>
      </rPr>
      <t xml:space="preserve">Non permanent sans financement demandé </t>
    </r>
    <r>
      <rPr>
        <sz val="11"/>
        <color theme="1"/>
        <rFont val="Calibri"/>
        <family val="2"/>
        <scheme val="minor"/>
      </rPr>
      <t xml:space="preserve">= contractuels avec financement autre que ceux sollicité pour le projet.
Pour connaître les salaires des personnels impliqués dans votre projet, merci de reprendre le montant indiqué sur la </t>
    </r>
    <r>
      <rPr>
        <b/>
        <sz val="11"/>
        <color theme="1"/>
        <rFont val="Calibri"/>
        <family val="2"/>
        <scheme val="minor"/>
      </rPr>
      <t xml:space="preserve">fiche de paye dans la case "Coût total employeur"
</t>
    </r>
    <r>
      <rPr>
        <b/>
        <u/>
        <sz val="11"/>
        <color theme="1"/>
        <rFont val="Calibri"/>
        <family val="2"/>
        <scheme val="minor"/>
      </rPr>
      <t>Rappel :</t>
    </r>
    <r>
      <rPr>
        <sz val="11"/>
        <color theme="1"/>
        <rFont val="Calibri"/>
        <family val="2"/>
        <scheme val="minor"/>
      </rPr>
      <t xml:space="preserve"> Les Personnes.Mois (PM) correspondent au nombre de mois pendant lesquels une personne sera impliquée sur un projet. 1PM = 1 mois à temps plein
</t>
    </r>
    <r>
      <rPr>
        <i/>
        <u/>
        <sz val="11"/>
        <color theme="1"/>
        <rFont val="Calibri"/>
        <family val="2"/>
        <scheme val="minor"/>
      </rPr>
      <t/>
    </r>
  </si>
  <si>
    <r>
      <t xml:space="preserve">MODÈLE BUDGET ANR
</t>
    </r>
    <r>
      <rPr>
        <b/>
        <u/>
        <sz val="12"/>
        <color theme="0"/>
        <rFont val="Calibri"/>
        <family val="2"/>
        <scheme val="minor"/>
      </rPr>
      <t>NOTICE D'UTILISATION</t>
    </r>
  </si>
  <si>
    <r>
      <t xml:space="preserve">MODÈLE BUDGET ANR
</t>
    </r>
    <r>
      <rPr>
        <b/>
        <u/>
        <sz val="14"/>
        <color theme="0"/>
        <rFont val="Calibri"/>
        <family val="2"/>
        <scheme val="minor"/>
      </rPr>
      <t>Budget Global Projet</t>
    </r>
  </si>
  <si>
    <r>
      <t xml:space="preserve">MODÈLE BUDGET ANR
</t>
    </r>
    <r>
      <rPr>
        <b/>
        <u/>
        <sz val="14"/>
        <color theme="0"/>
        <rFont val="Calibri"/>
        <family val="2"/>
        <scheme val="minor"/>
      </rPr>
      <t>Tableau consolidé</t>
    </r>
  </si>
  <si>
    <r>
      <t xml:space="preserve">MODÈLE BUDGET ANR
</t>
    </r>
    <r>
      <rPr>
        <b/>
        <u/>
        <sz val="12"/>
        <color theme="0"/>
        <rFont val="Calibri"/>
        <family val="2"/>
        <scheme val="minor"/>
      </rPr>
      <t>PERSONNELS PERMANENTS</t>
    </r>
  </si>
  <si>
    <r>
      <t xml:space="preserve">MODÈLE BUDGET ANR
</t>
    </r>
    <r>
      <rPr>
        <b/>
        <u/>
        <sz val="12"/>
        <color theme="0"/>
        <rFont val="Calibri"/>
        <family val="2"/>
        <scheme val="minor"/>
      </rPr>
      <t>PERSONNELS NON PERMANENTS AVEC FINANCEMENT DEMANDÉ</t>
    </r>
  </si>
  <si>
    <r>
      <t xml:space="preserve">MODÈLE BUDGET ANR
</t>
    </r>
    <r>
      <rPr>
        <b/>
        <u/>
        <sz val="12"/>
        <color theme="0"/>
        <rFont val="Calibri"/>
        <family val="2"/>
        <scheme val="minor"/>
      </rPr>
      <t>NON PERMANENT SANS FINANCEMENT DEMANDÉ</t>
    </r>
  </si>
  <si>
    <r>
      <t xml:space="preserve">MODÈLE BUDGET ANR
</t>
    </r>
    <r>
      <rPr>
        <b/>
        <u/>
        <sz val="12"/>
        <color theme="0"/>
        <rFont val="Calibri"/>
        <family val="2"/>
        <scheme val="minor"/>
      </rPr>
      <t>INSTRUMENTS ET MATERIELS</t>
    </r>
  </si>
  <si>
    <t>MODÈLE BUDGET ANR
COUTS DES BATIMENTS ET DES TERRAINS</t>
  </si>
  <si>
    <r>
      <t xml:space="preserve">MODÈLE BUDGET ANR
</t>
    </r>
    <r>
      <rPr>
        <b/>
        <u/>
        <sz val="12"/>
        <color theme="0"/>
        <rFont val="Calibri"/>
        <family val="2"/>
        <scheme val="minor"/>
      </rPr>
      <t>FRAIS GÉNÉRAUX NON FORFAITISÉS</t>
    </r>
  </si>
  <si>
    <t>Frais d'environnement : frais de la structure de recherche</t>
  </si>
  <si>
    <t>Frais d'environnement : frais de la tutelle</t>
  </si>
  <si>
    <t>Stagiaire</t>
  </si>
  <si>
    <t>Pour le partenaire coordinateur, l'estimation est directement indiquée après avoir renseigné la catégorie de personnel
Attention à ne pas modifier les cases en bleu</t>
  </si>
  <si>
    <t>Décharge d'enseignement</t>
  </si>
  <si>
    <t>Attention : Ce modèle de budget ne prend pas en compte le calcul des coûts pour les entreprises dans le cas des PRCE</t>
  </si>
  <si>
    <r>
      <t xml:space="preserve">Rappel : l'ANR autorise une modification maximale de </t>
    </r>
    <r>
      <rPr>
        <b/>
        <u/>
        <sz val="10"/>
        <color theme="0"/>
        <rFont val="Calibri"/>
        <family val="2"/>
        <scheme val="minor"/>
      </rPr>
      <t>7%</t>
    </r>
    <r>
      <rPr>
        <b/>
        <sz val="10"/>
        <color theme="0"/>
        <rFont val="Calibri"/>
        <family val="2"/>
        <scheme val="minor"/>
      </rPr>
      <t xml:space="preserve"> du budget indiqué en étape 1. Pour calculer votre marge de modification budgétaire, merci de remplir la case "Budget demandé" sur le tableau ci-contre</t>
    </r>
  </si>
  <si>
    <r>
      <rPr>
        <b/>
        <u/>
        <sz val="11"/>
        <color rgb="FFFF0000"/>
        <rFont val="Calibri"/>
        <family val="2"/>
        <scheme val="minor"/>
      </rPr>
      <t>ATTENTION :</t>
    </r>
    <r>
      <rPr>
        <b/>
        <sz val="11"/>
        <color rgb="FFFF0000"/>
        <rFont val="Calibri"/>
        <family val="2"/>
        <scheme val="minor"/>
      </rPr>
      <t xml:space="preserve"> Les décharges d'enseignement sont éligibles </t>
    </r>
    <r>
      <rPr>
        <b/>
        <u/>
        <sz val="11"/>
        <color rgb="FFFF0000"/>
        <rFont val="Calibri"/>
        <family val="2"/>
        <scheme val="minor"/>
      </rPr>
      <t xml:space="preserve">uniquement </t>
    </r>
    <r>
      <rPr>
        <b/>
        <sz val="11"/>
        <color rgb="FFFF0000"/>
        <rFont val="Calibri"/>
        <family val="2"/>
        <scheme val="minor"/>
      </rPr>
      <t>pour les coordinateurs de projets JCJC</t>
    </r>
  </si>
  <si>
    <t>au titre de la science ouverte</t>
  </si>
  <si>
    <t>Décharge d'enseignement
(JCJC Uniquement)</t>
  </si>
  <si>
    <t>Décharge d'enseignement (JCJC Uniquement)</t>
  </si>
  <si>
    <r>
      <rPr>
        <b/>
        <sz val="11"/>
        <color theme="1"/>
        <rFont val="Calibri"/>
        <family val="2"/>
        <scheme val="minor"/>
      </rPr>
      <t>Non permanent avec financement demandé</t>
    </r>
    <r>
      <rPr>
        <sz val="11"/>
        <color theme="1"/>
        <rFont val="Calibri"/>
        <family val="2"/>
        <scheme val="minor"/>
      </rPr>
      <t xml:space="preserve"> = contractuels avec financement provenant de l'aide ANR sollicitée dans le projet.
</t>
    </r>
    <r>
      <rPr>
        <b/>
        <sz val="11"/>
        <color theme="1"/>
        <rFont val="Calibri"/>
        <family val="2"/>
        <scheme val="minor"/>
      </rPr>
      <t>Décharge d'enseignement :</t>
    </r>
    <r>
      <rPr>
        <sz val="11"/>
        <color theme="1"/>
        <rFont val="Calibri"/>
        <family val="2"/>
        <scheme val="minor"/>
      </rPr>
      <t xml:space="preserve"> s'applique uniquement aux coordinateurs des projets JCJC
</t>
    </r>
    <r>
      <rPr>
        <b/>
        <u/>
        <sz val="11"/>
        <color theme="1"/>
        <rFont val="Calibri"/>
        <family val="2"/>
        <scheme val="minor"/>
      </rPr>
      <t>Rappel :</t>
    </r>
    <r>
      <rPr>
        <sz val="11"/>
        <color theme="1"/>
        <rFont val="Calibri"/>
        <family val="2"/>
        <scheme val="minor"/>
      </rPr>
      <t xml:space="preserve"> Les Personnes.Mois (PM) correspondent au nombre de mois pendant lesquels une personne sera impliquée sur un projet. 1PM = 1 mois à temps plein
</t>
    </r>
    <r>
      <rPr>
        <i/>
        <u/>
        <sz val="11"/>
        <color theme="1"/>
        <rFont val="Calibri"/>
        <family val="2"/>
        <scheme val="minor"/>
      </rPr>
      <t>A noter :</t>
    </r>
    <r>
      <rPr>
        <sz val="11"/>
        <color theme="1"/>
        <rFont val="Calibri"/>
        <family val="2"/>
        <scheme val="minor"/>
      </rPr>
      <t xml:space="preserve"> les </t>
    </r>
    <r>
      <rPr>
        <b/>
        <sz val="11"/>
        <color theme="1"/>
        <rFont val="Calibri"/>
        <family val="2"/>
        <scheme val="minor"/>
      </rPr>
      <t>indemnités de stages</t>
    </r>
    <r>
      <rPr>
        <sz val="11"/>
        <color theme="1"/>
        <rFont val="Calibri"/>
        <family val="2"/>
        <scheme val="minor"/>
      </rPr>
      <t xml:space="preserve"> sont à renseigner dans les coûts de personnel (et non dans les frais de fonctionnement).
</t>
    </r>
    <r>
      <rPr>
        <i/>
        <u/>
        <sz val="11"/>
        <color theme="1"/>
        <rFont val="Calibri"/>
        <family val="2"/>
        <scheme val="minor"/>
      </rPr>
      <t>A noter  :</t>
    </r>
    <r>
      <rPr>
        <sz val="11"/>
        <color theme="1"/>
        <rFont val="Calibri"/>
        <family val="2"/>
        <scheme val="minor"/>
      </rPr>
      <t xml:space="preserve"> les coûts mensuels chargés pour le partenaire UParis sont des moyennes établies à partir des différents échelons correspondant à chaque niveau d'expérience. Il ne s'agit pas de sommes exactes mais de sommes indicatives. Ce tableau prend également en compte la prime de précarité pour les contrats de 12 mois ou moins.</t>
    </r>
  </si>
  <si>
    <r>
      <t xml:space="preserve"> MODÈLE BUDGET ANR
</t>
    </r>
    <r>
      <rPr>
        <b/>
        <u/>
        <sz val="12"/>
        <color theme="0"/>
        <rFont val="Calibri"/>
        <family val="2"/>
        <scheme val="minor"/>
      </rPr>
      <t>COÛTS DU RECOURS AUX PRESTATIONS DE SERVICE ET
 COÛTS DES CONNAISSANCES ET DROITS DE PROPRIETE INTELLECTUELLE</t>
    </r>
  </si>
  <si>
    <r>
      <rPr>
        <b/>
        <i/>
        <sz val="11"/>
        <color theme="1"/>
        <rFont val="Calibri"/>
        <family val="2"/>
        <scheme val="minor"/>
      </rPr>
      <t>Permanents</t>
    </r>
    <r>
      <rPr>
        <i/>
        <sz val="11"/>
        <color theme="1"/>
        <rFont val="Calibri"/>
        <family val="2"/>
        <scheme val="minor"/>
      </rPr>
      <t xml:space="preserve"> </t>
    </r>
    <r>
      <rPr>
        <sz val="11"/>
        <color theme="1"/>
        <rFont val="Calibri"/>
        <family val="2"/>
        <scheme val="minor"/>
      </rPr>
      <t xml:space="preserve">= personnels titulaires ou en CDI
Pour connaître les salaires des personnels permanents impliqués dans votre projet, merci de contacter le département Ingénierie &amp; Management de Projets de votre Faculté ou de reprendre le montant indiqué sur la </t>
    </r>
    <r>
      <rPr>
        <b/>
        <sz val="11"/>
        <color theme="1"/>
        <rFont val="Calibri"/>
        <family val="2"/>
        <scheme val="minor"/>
      </rPr>
      <t>fiche de paye dans la case "Coût total employeur"</t>
    </r>
    <r>
      <rPr>
        <sz val="11"/>
        <color theme="1"/>
        <rFont val="Calibri"/>
        <family val="2"/>
        <scheme val="minor"/>
      </rPr>
      <t xml:space="preserve">
Pour les</t>
    </r>
    <r>
      <rPr>
        <b/>
        <sz val="11"/>
        <color theme="1"/>
        <rFont val="Calibri"/>
        <family val="2"/>
        <scheme val="minor"/>
      </rPr>
      <t xml:space="preserve"> enseignants chercheurs</t>
    </r>
    <r>
      <rPr>
        <sz val="11"/>
        <color theme="1"/>
        <rFont val="Calibri"/>
        <family val="2"/>
        <scheme val="minor"/>
      </rPr>
      <t xml:space="preserve"> de l'Université Paris Cité : </t>
    </r>
    <r>
      <rPr>
        <b/>
        <sz val="11"/>
        <color theme="1"/>
        <rFont val="Calibri"/>
        <family val="2"/>
        <scheme val="minor"/>
      </rPr>
      <t>part recherche = 50 %</t>
    </r>
    <r>
      <rPr>
        <sz val="11"/>
        <color theme="1"/>
        <rFont val="Calibri"/>
        <family val="2"/>
        <scheme val="minor"/>
      </rPr>
      <t xml:space="preserve"> ; part formation = 50 %.
</t>
    </r>
    <r>
      <rPr>
        <b/>
        <u/>
        <sz val="11"/>
        <color theme="1"/>
        <rFont val="Calibri"/>
        <family val="2"/>
        <scheme val="minor"/>
      </rPr>
      <t>Rappel :</t>
    </r>
    <r>
      <rPr>
        <sz val="11"/>
        <color theme="1"/>
        <rFont val="Calibri"/>
        <family val="2"/>
        <scheme val="minor"/>
      </rPr>
      <t xml:space="preserve"> Les Personnes.Mois (PM) correspondent au nombre de mois pendant lesquels une personne sera impliquée sur un projet. 1PM = 1 mois à temps plein
</t>
    </r>
    <r>
      <rPr>
        <i/>
        <u/>
        <sz val="11"/>
        <color theme="1"/>
        <rFont val="Calibri"/>
        <family val="2"/>
        <scheme val="minor"/>
      </rPr>
      <t/>
    </r>
  </si>
  <si>
    <r>
      <rPr>
        <i/>
        <u/>
        <sz val="11"/>
        <color theme="1"/>
        <rFont val="Calibri"/>
        <family val="2"/>
        <scheme val="minor"/>
      </rPr>
      <t xml:space="preserve">EXEMPLE 1 : </t>
    </r>
    <r>
      <rPr>
        <sz val="11"/>
        <color theme="1"/>
        <rFont val="Calibri"/>
        <family val="2"/>
        <scheme val="minor"/>
      </rPr>
      <t>Enseignant chercheur UParis Cité avec un salaire brut chargé de 5 000€/mois qui consacrerait 10% de son temps de recherche au projet.</t>
    </r>
  </si>
  <si>
    <t xml:space="preserve"> Pour les Enseignants Chercheurs d'UParis Cité : part recherche = 50 % </t>
  </si>
  <si>
    <r>
      <t xml:space="preserve">Frais de personnels :
</t>
    </r>
    <r>
      <rPr>
        <b/>
        <sz val="11"/>
        <color theme="1"/>
        <rFont val="Calibri"/>
        <family val="2"/>
        <scheme val="minor"/>
      </rPr>
      <t xml:space="preserve">Permanents </t>
    </r>
    <r>
      <rPr>
        <sz val="11"/>
        <color theme="1"/>
        <rFont val="Calibri"/>
        <family val="2"/>
        <scheme val="minor"/>
      </rPr>
      <t>= personnels titulaires ou en CDI.</t>
    </r>
    <r>
      <rPr>
        <b/>
        <u/>
        <sz val="11"/>
        <color theme="1"/>
        <rFont val="Calibri"/>
        <family val="2"/>
        <scheme val="minor"/>
      </rPr>
      <t xml:space="preserve">
</t>
    </r>
    <r>
      <rPr>
        <sz val="11"/>
        <color theme="1"/>
        <rFont val="Calibri"/>
        <family val="2"/>
        <scheme val="minor"/>
      </rPr>
      <t>Pour connaître les</t>
    </r>
    <r>
      <rPr>
        <b/>
        <sz val="11"/>
        <color theme="1"/>
        <rFont val="Calibri"/>
        <family val="2"/>
        <scheme val="minor"/>
      </rPr>
      <t xml:space="preserve"> salaires</t>
    </r>
    <r>
      <rPr>
        <sz val="11"/>
        <color theme="1"/>
        <rFont val="Calibri"/>
        <family val="2"/>
        <scheme val="minor"/>
      </rPr>
      <t xml:space="preserve"> des personnels impliqués dans votre projet, merci de contacter le département Ingénierie et Montage de Projets de votre faculté ou de reprendre le montant indiqué sur la</t>
    </r>
    <r>
      <rPr>
        <b/>
        <sz val="11"/>
        <color theme="1"/>
        <rFont val="Calibri"/>
        <family val="2"/>
        <scheme val="minor"/>
      </rPr>
      <t xml:space="preserve"> fiche de paye dans la case "Coût total employeur"</t>
    </r>
    <r>
      <rPr>
        <sz val="11"/>
        <color theme="1"/>
        <rFont val="Calibri"/>
        <family val="2"/>
        <scheme val="minor"/>
      </rPr>
      <t xml:space="preserve">
Pour les </t>
    </r>
    <r>
      <rPr>
        <b/>
        <sz val="11"/>
        <color theme="1"/>
        <rFont val="Calibri"/>
        <family val="2"/>
        <scheme val="minor"/>
      </rPr>
      <t>enseignants chercheurs</t>
    </r>
    <r>
      <rPr>
        <sz val="11"/>
        <color theme="1"/>
        <rFont val="Calibri"/>
        <family val="2"/>
        <scheme val="minor"/>
      </rPr>
      <t xml:space="preserve"> d'UParis Cité : </t>
    </r>
    <r>
      <rPr>
        <b/>
        <sz val="11"/>
        <color theme="1"/>
        <rFont val="Calibri"/>
        <family val="2"/>
        <scheme val="minor"/>
      </rPr>
      <t>part recherche = 50 %</t>
    </r>
    <r>
      <rPr>
        <sz val="11"/>
        <color theme="1"/>
        <rFont val="Calibri"/>
        <family val="2"/>
        <scheme val="minor"/>
      </rPr>
      <t xml:space="preserve"> ; part formation = 50 % (cf. exemple dans l'onglet concerné par cette catégorie)</t>
    </r>
    <r>
      <rPr>
        <b/>
        <u/>
        <sz val="11"/>
        <color theme="1"/>
        <rFont val="Calibri"/>
        <family val="2"/>
        <scheme val="minor"/>
      </rPr>
      <t xml:space="preserve">
</t>
    </r>
    <r>
      <rPr>
        <b/>
        <sz val="11"/>
        <color theme="1"/>
        <rFont val="Calibri"/>
        <family val="2"/>
        <scheme val="minor"/>
      </rPr>
      <t xml:space="preserve">Non permanent avec financement demandé </t>
    </r>
    <r>
      <rPr>
        <sz val="11"/>
        <color theme="1"/>
        <rFont val="Calibri"/>
        <family val="2"/>
        <scheme val="minor"/>
      </rPr>
      <t xml:space="preserve">= contractuels avec financement provenant de l'aide ANR sollicitée dans le projet.
</t>
    </r>
    <r>
      <rPr>
        <b/>
        <sz val="11"/>
        <color theme="1"/>
        <rFont val="Calibri"/>
        <family val="2"/>
        <scheme val="minor"/>
      </rPr>
      <t>Décharge d'enseignement</t>
    </r>
    <r>
      <rPr>
        <sz val="11"/>
        <color theme="1"/>
        <rFont val="Calibri"/>
        <family val="2"/>
        <scheme val="minor"/>
      </rPr>
      <t xml:space="preserve"> = s'applique uniquement aux coordinateurs des projets JCJC</t>
    </r>
    <r>
      <rPr>
        <b/>
        <u/>
        <sz val="11"/>
        <color theme="1"/>
        <rFont val="Calibri"/>
        <family val="2"/>
        <scheme val="minor"/>
      </rPr>
      <t xml:space="preserve">
</t>
    </r>
    <r>
      <rPr>
        <b/>
        <sz val="11"/>
        <color theme="1"/>
        <rFont val="Calibri"/>
        <family val="2"/>
        <scheme val="minor"/>
      </rPr>
      <t xml:space="preserve">Non permanent sans financement demandé </t>
    </r>
    <r>
      <rPr>
        <sz val="11"/>
        <color theme="1"/>
        <rFont val="Calibri"/>
        <family val="2"/>
        <scheme val="minor"/>
      </rPr>
      <t>= contractuels avec financement autre.
Pour connaître les salaires des personnels impliqués dans votre projet, merci de reprendre le montant indiqué sur la fiche de paye dans la case "Coût total employeur"
Les estimations salariales se font en personnes mois</t>
    </r>
    <r>
      <rPr>
        <b/>
        <u/>
        <sz val="11"/>
        <color theme="1"/>
        <rFont val="Calibri"/>
        <family val="2"/>
        <scheme val="minor"/>
      </rPr>
      <t xml:space="preserve">
Rappel :</t>
    </r>
    <r>
      <rPr>
        <sz val="11"/>
        <color theme="1"/>
        <rFont val="Calibri"/>
        <family val="2"/>
        <scheme val="minor"/>
      </rPr>
      <t xml:space="preserve"> Les Personnes.Mois (PM) correspondent au nombre de mois pendant lesquels une personne sera impliquée sur un projet. 1PM = 1 mois à temps plein</t>
    </r>
    <r>
      <rPr>
        <b/>
        <u/>
        <sz val="11"/>
        <color theme="1"/>
        <rFont val="Calibri"/>
        <family val="2"/>
        <scheme val="minor"/>
      </rPr>
      <t xml:space="preserve">
</t>
    </r>
    <r>
      <rPr>
        <i/>
        <u/>
        <sz val="11"/>
        <color theme="1"/>
        <rFont val="Calibri"/>
        <family val="2"/>
        <scheme val="minor"/>
      </rPr>
      <t>A noter :</t>
    </r>
    <r>
      <rPr>
        <sz val="11"/>
        <color theme="1"/>
        <rFont val="Calibri"/>
        <family val="2"/>
        <scheme val="minor"/>
      </rPr>
      <t xml:space="preserve"> les </t>
    </r>
    <r>
      <rPr>
        <b/>
        <sz val="11"/>
        <color theme="1"/>
        <rFont val="Calibri"/>
        <family val="2"/>
        <scheme val="minor"/>
      </rPr>
      <t>indemnités de stages</t>
    </r>
    <r>
      <rPr>
        <sz val="11"/>
        <color theme="1"/>
        <rFont val="Calibri"/>
        <family val="2"/>
        <scheme val="minor"/>
      </rPr>
      <t xml:space="preserve"> sont à renseigner dans les coûts de personnel (et non dans les frais de fonctionnement).
</t>
    </r>
    <r>
      <rPr>
        <i/>
        <u/>
        <sz val="11"/>
        <color theme="1"/>
        <rFont val="Calibri"/>
        <family val="2"/>
        <scheme val="minor"/>
      </rPr>
      <t>A noter  :</t>
    </r>
    <r>
      <rPr>
        <sz val="11"/>
        <color theme="1"/>
        <rFont val="Calibri"/>
        <family val="2"/>
        <scheme val="minor"/>
      </rPr>
      <t xml:space="preserve"> les coûts mensuels chargés pour le partenaire UParis sont des moyennes établies à partir des différents échelons correspondant à chaque niveau d'expérience. Il ne s'agit pas de sommes exactes mais de sommes indicatives. Ce tableau prend également en compte la prime de précarité pour les contrats de 12 mois ou moins.</t>
    </r>
  </si>
  <si>
    <t>MODÈLE PROPOSÉ PAR LES DÉPARTEMENTS INGÉNIERIE &amp; MONTAGE DE PROJETS DE L'UNIVERSITE PARIS CITE</t>
  </si>
  <si>
    <r>
      <rPr>
        <b/>
        <u/>
        <sz val="11"/>
        <color theme="1"/>
        <rFont val="Calibri"/>
        <family val="2"/>
        <scheme val="minor"/>
      </rPr>
      <t xml:space="preserve">Tableau consolidé Partenaires :
</t>
    </r>
    <r>
      <rPr>
        <sz val="11"/>
        <color theme="1"/>
        <rFont val="Calibri"/>
        <family val="2"/>
        <scheme val="minor"/>
      </rPr>
      <t>Sur cet onglet vous trouverez la reproduction des</t>
    </r>
    <r>
      <rPr>
        <b/>
        <sz val="11"/>
        <color theme="1"/>
        <rFont val="Calibri"/>
        <family val="2"/>
        <scheme val="minor"/>
      </rPr>
      <t xml:space="preserve"> tableaux financiers à remplir, sur le site de l'ANR</t>
    </r>
    <r>
      <rPr>
        <sz val="11"/>
        <color theme="1"/>
        <rFont val="Calibri"/>
        <family val="2"/>
        <scheme val="minor"/>
      </rPr>
      <t xml:space="preserve">, pour chaque partenaire.
</t>
    </r>
    <r>
      <rPr>
        <b/>
        <sz val="11"/>
        <color theme="1"/>
        <rFont val="Calibri"/>
        <family val="2"/>
        <scheme val="minor"/>
      </rPr>
      <t>Ces tableaux se calculent automatiquement</t>
    </r>
    <r>
      <rPr>
        <sz val="11"/>
        <color theme="1"/>
        <rFont val="Calibri"/>
        <family val="2"/>
        <scheme val="minor"/>
      </rPr>
      <t xml:space="preserve"> à partir des données entrées dans les onglets suivants (Permanents, Contractuels, Instruments et matériels, etc.), vous n'avez donc aucune donnée à y renseigner.
Pour le coordinateur, vous trouverez également le</t>
    </r>
    <r>
      <rPr>
        <b/>
        <sz val="11"/>
        <color theme="1"/>
        <rFont val="Calibri"/>
        <family val="2"/>
        <scheme val="minor"/>
      </rPr>
      <t xml:space="preserve">s taux appliqués par l'Université Paris Cité </t>
    </r>
    <r>
      <rPr>
        <sz val="11"/>
        <color theme="1"/>
        <rFont val="Calibri"/>
        <family val="2"/>
        <scheme val="minor"/>
      </rPr>
      <t xml:space="preserve">pour le calcul des coûts annexes (frais de gestion) à renseigner sur le site de l'ANR. 
</t>
    </r>
    <r>
      <rPr>
        <sz val="11"/>
        <color rgb="FFFF0000"/>
        <rFont val="Calibri"/>
        <family val="2"/>
        <scheme val="minor"/>
      </rPr>
      <t xml:space="preserve">
</t>
    </r>
    <r>
      <rPr>
        <i/>
        <u/>
        <sz val="11"/>
        <color rgb="FFFF0000"/>
        <rFont val="Calibri"/>
        <family val="2"/>
        <scheme val="minor"/>
      </rPr>
      <t>Attention</t>
    </r>
    <r>
      <rPr>
        <sz val="11"/>
        <color rgb="FFFF0000"/>
        <rFont val="Calibri"/>
        <family val="2"/>
        <scheme val="minor"/>
      </rPr>
      <t xml:space="preserve"> : pour les </t>
    </r>
    <r>
      <rPr>
        <b/>
        <sz val="11"/>
        <color rgb="FFFF0000"/>
        <rFont val="Calibri"/>
        <family val="2"/>
        <scheme val="minor"/>
      </rPr>
      <t>partenaires dont la tutelle n'est pas l'Université de Paris</t>
    </r>
    <r>
      <rPr>
        <sz val="11"/>
        <color rgb="FFFF0000"/>
        <rFont val="Calibri"/>
        <family val="2"/>
        <scheme val="minor"/>
      </rPr>
      <t>, les taux appliqués par leur propre tutelle  peuvent être différents (frais de gestion, taux d'aide demandé). Il vous appartient donc de les vérifier et de les modifier si nécessaire.</t>
    </r>
    <r>
      <rPr>
        <b/>
        <sz val="11"/>
        <color theme="1"/>
        <rFont val="Calibri"/>
        <family val="2"/>
        <scheme val="minor"/>
      </rPr>
      <t xml:space="preserve">
</t>
    </r>
    <r>
      <rPr>
        <sz val="11"/>
        <color theme="1"/>
        <rFont val="Calibri"/>
        <family val="2"/>
        <scheme val="minor"/>
      </rPr>
      <t xml:space="preserve">
Les dépenses de </t>
    </r>
    <r>
      <rPr>
        <b/>
        <sz val="11"/>
        <color theme="1"/>
        <rFont val="Calibri"/>
        <family val="2"/>
        <scheme val="minor"/>
      </rPr>
      <t>facturation interne</t>
    </r>
    <r>
      <rPr>
        <sz val="11"/>
        <color theme="1"/>
        <rFont val="Calibri"/>
        <family val="2"/>
        <scheme val="minor"/>
      </rPr>
      <t xml:space="preserve"> correspondent à des prestations ayant donné lieu à tarification et traçables en comptabilité, réalisées par une entité (service, département etc.) de l'Université de Paris. Les coûts de ces prestations doivent être identifiés analytiquement pour être imputés à un autre service.
Les prestations faisant l’objet d’une facturation interne doivent être proportionnées à leur utilisation effective pour les besoins du Projet et doivent être facturées à l’exclusion de toute marge bénéficiaire.
La </t>
    </r>
    <r>
      <rPr>
        <b/>
        <sz val="11"/>
        <color theme="1"/>
        <rFont val="Calibri"/>
        <family val="2"/>
        <scheme val="minor"/>
      </rPr>
      <t>facturation entre partenaires</t>
    </r>
    <r>
      <rPr>
        <sz val="11"/>
        <color theme="1"/>
        <rFont val="Calibri"/>
        <family val="2"/>
        <scheme val="minor"/>
      </rPr>
      <t xml:space="preserve"> s'entend à l’exclusion de toute marge bénéficiaire et est proportionnée à son utilisation effective pour les besoins du Projet. Il peut s’agir de dépenses de location d’équipements, location-vente de bien(s) et/ou matériel(s) en lien avec le Projet.
Les dépenses </t>
    </r>
    <r>
      <rPr>
        <b/>
        <sz val="11"/>
        <color theme="1"/>
        <rFont val="Calibri"/>
        <family val="2"/>
        <scheme val="minor"/>
      </rPr>
      <t xml:space="preserve">au titre de la science ouverte </t>
    </r>
    <r>
      <rPr>
        <sz val="11"/>
        <color theme="1"/>
        <rFont val="Calibri"/>
        <family val="2"/>
        <scheme val="minor"/>
      </rPr>
      <t>correspondent à toute dépense générée par l'obligation de science ouverte de la part de l'ANR. Ces dépenses peuvent par exemple concerner le Gold Open Access</t>
    </r>
  </si>
  <si>
    <r>
      <rPr>
        <b/>
        <u/>
        <sz val="11"/>
        <color theme="1"/>
        <rFont val="Calibri"/>
        <family val="2"/>
        <scheme val="minor"/>
      </rPr>
      <t>Information générale :</t>
    </r>
    <r>
      <rPr>
        <sz val="11"/>
        <color theme="1"/>
        <rFont val="Calibri"/>
        <family val="2"/>
        <scheme val="minor"/>
      </rPr>
      <t xml:space="preserve"> 
Ce modèle a été conçu à destination des partenaires coordinateurs de l'Université Paris Cité qui souhaitent rassembler sur un même fichier les données financières de chaque partenaire du projet.
</t>
    </r>
    <r>
      <rPr>
        <b/>
        <sz val="11"/>
        <color theme="1"/>
        <rFont val="Calibri"/>
        <family val="2"/>
        <scheme val="minor"/>
      </rPr>
      <t>Pour les partenaires non coordinateurs ou les chercheurs déposant un JCJC</t>
    </r>
    <r>
      <rPr>
        <sz val="11"/>
        <color theme="1"/>
        <rFont val="Calibri"/>
        <family val="2"/>
        <scheme val="minor"/>
      </rPr>
      <t xml:space="preserve">, vous pouvez remplir uniquement les tableaux "partenaire coordinateur".
Les cases en couleur sont soit des calculs automatiques, soit des indications à ne pas modifier. </t>
    </r>
    <r>
      <rPr>
        <b/>
        <sz val="11"/>
        <color theme="1"/>
        <rFont val="Calibri"/>
        <family val="2"/>
        <scheme val="minor"/>
      </rPr>
      <t xml:space="preserve">Seules les cases "blanches" sont à renseigner.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</si>
</sst>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_-;\-* #,##0.00\ _€_-;_-* &quot;-&quot;??\ _€_-;_-@_-"/>
    <numFmt numFmtId="165" formatCode="@\ \ "/>
    <numFmt numFmtId="166" formatCode="#,##0.00\ &quot;€&quot;"/>
    <numFmt numFmtId="167" formatCode="#,##0\ &quot;€&quot;"/>
    <numFmt numFmtId="168" formatCode="#,##0.00_ ;\-#,##0.00\ "/>
    <numFmt numFmtId="169" formatCode="0.0%"/>
  </numFmts>
  <fonts count="31" x14ac:knownFonts="1">
    <font>
      <sz val="11"/>
      <color theme="1"/>
      <name val="Calibri"/>
      <family val="2"/>
      <scheme val="minor"/>
    </font>
    <font>
      <b/>
      <sz val="11"/>
      <color theme="0"/>
      <name val="Calibri"/>
      <family val="2"/>
      <scheme val="minor"/>
    </font>
    <font>
      <b/>
      <sz val="11"/>
      <color theme="1"/>
      <name val="Calibri"/>
      <family val="2"/>
      <scheme val="minor"/>
    </font>
    <font>
      <b/>
      <sz val="10"/>
      <color indexed="9"/>
      <name val="Arial"/>
      <family val="2"/>
    </font>
    <font>
      <sz val="10"/>
      <name val="Arial"/>
      <family val="2"/>
    </font>
    <font>
      <b/>
      <sz val="10"/>
      <name val="Arial"/>
      <family val="2"/>
    </font>
    <font>
      <sz val="11"/>
      <name val="Calibri"/>
      <family val="2"/>
      <scheme val="minor"/>
    </font>
    <font>
      <b/>
      <sz val="11"/>
      <name val="Calibri"/>
      <family val="2"/>
      <scheme val="minor"/>
    </font>
    <font>
      <b/>
      <u/>
      <sz val="14"/>
      <color theme="0"/>
      <name val="Calibri"/>
      <family val="2"/>
      <scheme val="minor"/>
    </font>
    <font>
      <b/>
      <sz val="14"/>
      <color theme="0"/>
      <name val="Calibri"/>
      <family val="2"/>
      <scheme val="minor"/>
    </font>
    <font>
      <sz val="11"/>
      <color rgb="FFFF0000"/>
      <name val="Calibri"/>
      <family val="2"/>
      <scheme val="minor"/>
    </font>
    <font>
      <b/>
      <u/>
      <sz val="11"/>
      <color theme="1"/>
      <name val="Calibri"/>
      <family val="2"/>
      <scheme val="minor"/>
    </font>
    <font>
      <u/>
      <sz val="11"/>
      <color theme="1"/>
      <name val="Calibri"/>
      <family val="2"/>
      <scheme val="minor"/>
    </font>
    <font>
      <i/>
      <u/>
      <sz val="11"/>
      <color theme="1"/>
      <name val="Calibri"/>
      <family val="2"/>
      <scheme val="minor"/>
    </font>
    <font>
      <b/>
      <u/>
      <sz val="12"/>
      <color theme="0"/>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sz val="11"/>
      <color theme="1"/>
      <name val="Calibri"/>
      <family val="2"/>
      <scheme val="minor"/>
    </font>
    <font>
      <b/>
      <u/>
      <sz val="10"/>
      <color indexed="9"/>
      <name val="Arial"/>
      <family val="2"/>
    </font>
    <font>
      <sz val="11"/>
      <color theme="0"/>
      <name val="Calibri"/>
      <family val="2"/>
      <scheme val="minor"/>
    </font>
    <font>
      <sz val="8"/>
      <color theme="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b/>
      <sz val="10"/>
      <color theme="0"/>
      <name val="Calibri"/>
      <family val="2"/>
      <scheme val="minor"/>
    </font>
    <font>
      <b/>
      <u/>
      <sz val="10"/>
      <color theme="0"/>
      <name val="Calibri"/>
      <family val="2"/>
      <scheme val="minor"/>
    </font>
    <font>
      <i/>
      <u/>
      <sz val="11"/>
      <color rgb="FFFF0000"/>
      <name val="Calibri"/>
      <family val="2"/>
      <scheme val="minor"/>
    </font>
    <font>
      <b/>
      <u/>
      <sz val="11"/>
      <color rgb="FFFF0000"/>
      <name val="Calibri"/>
      <family val="2"/>
      <scheme val="minor"/>
    </font>
    <font>
      <b/>
      <sz val="10"/>
      <color theme="0"/>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rgb="FF0070C0"/>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0"/>
        <bgColor indexed="64"/>
      </patternFill>
    </fill>
  </fills>
  <borders count="14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auto="1"/>
      </top>
      <bottom/>
      <diagonal/>
    </border>
    <border>
      <left style="medium">
        <color auto="1"/>
      </left>
      <right style="thin">
        <color auto="1"/>
      </right>
      <top style="medium">
        <color auto="1"/>
      </top>
      <bottom style="thin">
        <color auto="1"/>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right/>
      <top style="medium">
        <color indexed="64"/>
      </top>
      <bottom/>
      <diagonal/>
    </border>
    <border>
      <left style="thin">
        <color auto="1"/>
      </left>
      <right style="medium">
        <color indexed="64"/>
      </right>
      <top style="thin">
        <color auto="1"/>
      </top>
      <bottom style="hair">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auto="1"/>
      </left>
      <right/>
      <top/>
      <bottom/>
      <diagonal/>
    </border>
    <border>
      <left/>
      <right style="medium">
        <color indexed="64"/>
      </right>
      <top/>
      <bottom/>
      <diagonal/>
    </border>
    <border>
      <left style="thin">
        <color auto="1"/>
      </left>
      <right/>
      <top style="thin">
        <color auto="1"/>
      </top>
      <bottom style="thin">
        <color auto="1"/>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auto="1"/>
      </left>
      <right/>
      <top style="medium">
        <color auto="1"/>
      </top>
      <bottom style="medium">
        <color auto="1"/>
      </bottom>
      <diagonal/>
    </border>
    <border>
      <left style="medium">
        <color indexed="64"/>
      </left>
      <right/>
      <top style="thin">
        <color auto="1"/>
      </top>
      <bottom/>
      <diagonal/>
    </border>
    <border>
      <left style="medium">
        <color indexed="64"/>
      </left>
      <right/>
      <top style="thin">
        <color auto="1"/>
      </top>
      <bottom style="medium">
        <color indexed="64"/>
      </bottom>
      <diagonal/>
    </border>
    <border>
      <left/>
      <right/>
      <top style="thin">
        <color auto="1"/>
      </top>
      <bottom style="thin">
        <color auto="1"/>
      </bottom>
      <diagonal/>
    </border>
    <border>
      <left style="thin">
        <color auto="1"/>
      </left>
      <right style="thin">
        <color auto="1"/>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auto="1"/>
      </top>
      <bottom style="thin">
        <color auto="1"/>
      </bottom>
      <diagonal/>
    </border>
    <border>
      <left/>
      <right style="medium">
        <color indexed="64"/>
      </right>
      <top style="medium">
        <color indexed="64"/>
      </top>
      <bottom style="thin">
        <color auto="1"/>
      </bottom>
      <diagonal/>
    </border>
    <border>
      <left style="double">
        <color indexed="64"/>
      </left>
      <right/>
      <top style="double">
        <color indexed="64"/>
      </top>
      <bottom/>
      <diagonal/>
    </border>
    <border>
      <left/>
      <right/>
      <top style="double">
        <color indexed="64"/>
      </top>
      <bottom/>
      <diagonal/>
    </border>
    <border>
      <left style="double">
        <color indexed="64"/>
      </left>
      <right/>
      <top/>
      <bottom style="medium">
        <color indexed="64"/>
      </bottom>
      <diagonal/>
    </border>
    <border>
      <left/>
      <right/>
      <top/>
      <bottom style="double">
        <color indexed="64"/>
      </bottom>
      <diagonal/>
    </border>
    <border>
      <left/>
      <right style="thin">
        <color auto="1"/>
      </right>
      <top/>
      <bottom style="medium">
        <color indexed="64"/>
      </bottom>
      <diagonal/>
    </border>
    <border>
      <left style="thin">
        <color indexed="64"/>
      </left>
      <right style="medium">
        <color indexed="64"/>
      </right>
      <top style="thin">
        <color indexed="64"/>
      </top>
      <bottom/>
      <diagonal/>
    </border>
    <border>
      <left/>
      <right style="thin">
        <color auto="1"/>
      </right>
      <top style="medium">
        <color indexed="64"/>
      </top>
      <bottom style="medium">
        <color indexed="64"/>
      </bottom>
      <diagonal/>
    </border>
    <border>
      <left style="medium">
        <color auto="1"/>
      </left>
      <right style="medium">
        <color auto="1"/>
      </right>
      <top/>
      <bottom style="medium">
        <color auto="1"/>
      </bottom>
      <diagonal/>
    </border>
    <border>
      <left style="thin">
        <color indexed="64"/>
      </left>
      <right style="medium">
        <color indexed="64"/>
      </right>
      <top style="thin">
        <color indexed="64"/>
      </top>
      <bottom style="double">
        <color indexed="64"/>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1"/>
      </left>
      <right/>
      <top style="medium">
        <color theme="1"/>
      </top>
      <bottom style="thin">
        <color theme="0"/>
      </bottom>
      <diagonal/>
    </border>
    <border>
      <left/>
      <right/>
      <top style="medium">
        <color theme="1"/>
      </top>
      <bottom style="thin">
        <color theme="0"/>
      </bottom>
      <diagonal/>
    </border>
    <border>
      <left/>
      <right style="medium">
        <color theme="1"/>
      </right>
      <top style="medium">
        <color theme="1"/>
      </top>
      <bottom style="thin">
        <color theme="0"/>
      </bottom>
      <diagonal/>
    </border>
    <border>
      <left style="medium">
        <color theme="1"/>
      </left>
      <right/>
      <top/>
      <bottom style="thin">
        <color theme="0"/>
      </bottom>
      <diagonal/>
    </border>
    <border>
      <left style="thin">
        <color theme="0"/>
      </left>
      <right style="medium">
        <color theme="1"/>
      </right>
      <top/>
      <bottom style="thin">
        <color theme="0"/>
      </bottom>
      <diagonal/>
    </border>
    <border>
      <left style="medium">
        <color theme="1"/>
      </left>
      <right/>
      <top style="thin">
        <color theme="0"/>
      </top>
      <bottom style="thin">
        <color theme="0"/>
      </bottom>
      <diagonal/>
    </border>
    <border>
      <left/>
      <right style="medium">
        <color theme="1"/>
      </right>
      <top style="thin">
        <color theme="0"/>
      </top>
      <bottom style="thin">
        <color theme="0"/>
      </bottom>
      <diagonal/>
    </border>
    <border>
      <left style="medium">
        <color theme="1"/>
      </left>
      <right style="thin">
        <color theme="0"/>
      </right>
      <top style="thin">
        <color theme="0"/>
      </top>
      <bottom/>
      <diagonal/>
    </border>
    <border>
      <left style="thin">
        <color theme="0"/>
      </left>
      <right style="medium">
        <color theme="1"/>
      </right>
      <top style="thin">
        <color theme="0"/>
      </top>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auto="1"/>
      </left>
      <right style="medium">
        <color theme="1"/>
      </right>
      <top style="thin">
        <color auto="1"/>
      </top>
      <bottom style="medium">
        <color theme="1"/>
      </bottom>
      <diagonal/>
    </border>
    <border>
      <left style="double">
        <color theme="1"/>
      </left>
      <right/>
      <top/>
      <bottom/>
      <diagonal/>
    </border>
    <border>
      <left/>
      <right style="double">
        <color theme="1"/>
      </right>
      <top/>
      <bottom/>
      <diagonal/>
    </border>
    <border>
      <left/>
      <right style="double">
        <color theme="1"/>
      </right>
      <top style="medium">
        <color theme="1"/>
      </top>
      <bottom/>
      <diagonal/>
    </border>
    <border>
      <left/>
      <right style="double">
        <color theme="1"/>
      </right>
      <top/>
      <bottom style="double">
        <color indexed="64"/>
      </bottom>
      <diagonal/>
    </border>
    <border>
      <left style="thin">
        <color theme="1"/>
      </left>
      <right style="thin">
        <color theme="1"/>
      </right>
      <top style="thin">
        <color theme="1"/>
      </top>
      <bottom style="thin">
        <color theme="1"/>
      </bottom>
      <diagonal/>
    </border>
    <border>
      <left style="medium">
        <color theme="1"/>
      </left>
      <right/>
      <top style="thin">
        <color indexed="64"/>
      </top>
      <bottom style="medium">
        <color indexed="64"/>
      </bottom>
      <diagonal/>
    </border>
    <border>
      <left style="thin">
        <color theme="1"/>
      </left>
      <right style="thin">
        <color indexed="64"/>
      </right>
      <top style="thin">
        <color indexed="64"/>
      </top>
      <bottom style="medium">
        <color indexed="64"/>
      </bottom>
      <diagonal/>
    </border>
    <border>
      <left style="thin">
        <color auto="1"/>
      </left>
      <right style="thin">
        <color theme="1"/>
      </right>
      <top style="thin">
        <color auto="1"/>
      </top>
      <bottom style="medium">
        <color indexed="64"/>
      </bottom>
      <diagonal/>
    </border>
    <border>
      <left/>
      <right style="medium">
        <color theme="1"/>
      </right>
      <top/>
      <bottom/>
      <diagonal/>
    </border>
    <border>
      <left/>
      <right/>
      <top style="medium">
        <color theme="1"/>
      </top>
      <bottom style="medium">
        <color auto="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style="thin">
        <color auto="1"/>
      </left>
      <right style="thin">
        <color auto="1"/>
      </right>
      <top/>
      <bottom/>
      <diagonal/>
    </border>
    <border>
      <left style="medium">
        <color auto="1"/>
      </left>
      <right style="thin">
        <color auto="1"/>
      </right>
      <top/>
      <bottom style="thin">
        <color indexed="64"/>
      </bottom>
      <diagonal/>
    </border>
    <border>
      <left/>
      <right style="double">
        <color indexed="64"/>
      </right>
      <top/>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theme="0"/>
      </left>
      <right style="thin">
        <color theme="0"/>
      </right>
      <top style="medium">
        <color indexed="64"/>
      </top>
      <bottom style="medium">
        <color indexed="64"/>
      </bottom>
      <diagonal/>
    </border>
    <border>
      <left style="thin">
        <color theme="1"/>
      </left>
      <right style="thin">
        <color theme="0"/>
      </right>
      <top style="medium">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bottom/>
      <diagonal/>
    </border>
    <border>
      <left style="thin">
        <color theme="1"/>
      </left>
      <right style="thin">
        <color theme="1"/>
      </right>
      <top style="medium">
        <color indexed="64"/>
      </top>
      <bottom style="medium">
        <color indexed="64"/>
      </bottom>
      <diagonal/>
    </border>
    <border>
      <left style="thin">
        <color indexed="64"/>
      </left>
      <right style="thin">
        <color indexed="64"/>
      </right>
      <top style="medium">
        <color theme="1"/>
      </top>
      <bottom style="medium">
        <color theme="1"/>
      </bottom>
      <diagonal/>
    </border>
    <border>
      <left style="thin">
        <color indexed="64"/>
      </left>
      <right/>
      <top/>
      <bottom style="medium">
        <color theme="1"/>
      </bottom>
      <diagonal/>
    </border>
    <border>
      <left/>
      <right style="medium">
        <color indexed="64"/>
      </right>
      <top style="thin">
        <color indexed="64"/>
      </top>
      <bottom/>
      <diagonal/>
    </border>
    <border>
      <left style="medium">
        <color theme="1"/>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right style="double">
        <color indexed="64"/>
      </right>
      <top style="thin">
        <color auto="1"/>
      </top>
      <bottom style="thin">
        <color auto="1"/>
      </bottom>
      <diagonal/>
    </border>
    <border>
      <left style="thin">
        <color auto="1"/>
      </left>
      <right style="thin">
        <color auto="1"/>
      </right>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0"/>
      </left>
      <right/>
      <top style="thin">
        <color auto="1"/>
      </top>
      <bottom style="thin">
        <color theme="1"/>
      </bottom>
      <diagonal/>
    </border>
    <border>
      <left style="thin">
        <color theme="0"/>
      </left>
      <right/>
      <top style="thin">
        <color theme="1"/>
      </top>
      <bottom/>
      <diagonal/>
    </border>
    <border>
      <left/>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double">
        <color indexed="64"/>
      </right>
      <top/>
      <bottom style="thin">
        <color auto="1"/>
      </bottom>
      <diagonal/>
    </border>
    <border>
      <left style="thin">
        <color theme="0"/>
      </left>
      <right style="thin">
        <color theme="0"/>
      </right>
      <top/>
      <bottom style="thin">
        <color auto="1"/>
      </bottom>
      <diagonal/>
    </border>
    <border>
      <left/>
      <right/>
      <top style="thin">
        <color theme="0"/>
      </top>
      <bottom/>
      <diagonal/>
    </border>
    <border>
      <left style="thin">
        <color theme="0"/>
      </left>
      <right/>
      <top style="thin">
        <color auto="1"/>
      </top>
      <bottom/>
      <diagonal/>
    </border>
    <border>
      <left style="thin">
        <color theme="0"/>
      </left>
      <right/>
      <top/>
      <bottom/>
      <diagonal/>
    </border>
    <border>
      <left style="thin">
        <color theme="0"/>
      </left>
      <right/>
      <top style="thin">
        <color auto="1"/>
      </top>
      <bottom style="thin">
        <color theme="0"/>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style="double">
        <color indexed="64"/>
      </right>
      <top/>
      <bottom/>
      <diagonal/>
    </border>
    <border>
      <left style="thin">
        <color theme="0"/>
      </left>
      <right style="double">
        <color indexed="64"/>
      </right>
      <top style="thin">
        <color auto="1"/>
      </top>
      <bottom style="thin">
        <color theme="0"/>
      </bottom>
      <diagonal/>
    </border>
    <border>
      <left style="thin">
        <color theme="0"/>
      </left>
      <right style="double">
        <color indexed="64"/>
      </right>
      <top style="thin">
        <color theme="0"/>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right style="double">
        <color indexed="64"/>
      </right>
      <top style="double">
        <color indexed="64"/>
      </top>
      <bottom/>
      <diagonal/>
    </border>
    <border>
      <left/>
      <right style="double">
        <color indexed="64"/>
      </right>
      <top/>
      <bottom style="medium">
        <color indexed="64"/>
      </bottom>
      <diagonal/>
    </border>
    <border>
      <left style="thin">
        <color theme="0"/>
      </left>
      <right/>
      <top/>
      <bottom style="double">
        <color indexed="64"/>
      </bottom>
      <diagonal/>
    </border>
    <border>
      <left style="thin">
        <color indexed="64"/>
      </left>
      <right style="thin">
        <color indexed="64"/>
      </right>
      <top style="thin">
        <color theme="0"/>
      </top>
      <bottom style="medium">
        <color theme="1"/>
      </bottom>
      <diagonal/>
    </border>
    <border>
      <left style="thin">
        <color indexed="64"/>
      </left>
      <right style="thin">
        <color indexed="64"/>
      </right>
      <top/>
      <bottom style="medium">
        <color theme="1"/>
      </bottom>
      <diagonal/>
    </border>
  </borders>
  <cellStyleXfs count="4">
    <xf numFmtId="0" fontId="0" fillId="0" borderId="0"/>
    <xf numFmtId="16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cellStyleXfs>
  <cellXfs count="391">
    <xf numFmtId="0" fontId="0" fillId="0" borderId="0" xfId="0"/>
    <xf numFmtId="165" fontId="5" fillId="0" borderId="0" xfId="0" applyNumberFormat="1" applyFont="1" applyAlignment="1">
      <alignment horizontal="right" vertical="center"/>
    </xf>
    <xf numFmtId="2" fontId="4" fillId="0" borderId="2" xfId="0" applyNumberFormat="1" applyFont="1" applyBorder="1" applyAlignment="1">
      <alignment horizontal="center" vertical="center"/>
    </xf>
    <xf numFmtId="166" fontId="4" fillId="0" borderId="2" xfId="0" applyNumberFormat="1" applyFont="1" applyBorder="1" applyAlignment="1">
      <alignment horizontal="left" vertical="center" wrapText="1"/>
    </xf>
    <xf numFmtId="166" fontId="4" fillId="0" borderId="2" xfId="0" applyNumberFormat="1" applyFont="1" applyBorder="1" applyAlignment="1">
      <alignment horizontal="center" vertical="center" wrapText="1"/>
    </xf>
    <xf numFmtId="0" fontId="5" fillId="0" borderId="0" xfId="0" applyFont="1" applyAlignment="1">
      <alignment horizontal="right" vertical="center"/>
    </xf>
    <xf numFmtId="0" fontId="4" fillId="0" borderId="2" xfId="0" applyFont="1" applyBorder="1" applyAlignment="1">
      <alignment horizontal="left" vertical="center"/>
    </xf>
    <xf numFmtId="3" fontId="4" fillId="0" borderId="4" xfId="0" applyNumberFormat="1" applyFont="1" applyBorder="1" applyAlignment="1">
      <alignment horizontal="center" vertical="center"/>
    </xf>
    <xf numFmtId="3" fontId="4" fillId="0" borderId="9" xfId="0" applyNumberFormat="1" applyFont="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 fillId="0" borderId="0" xfId="0" applyFont="1" applyAlignment="1">
      <alignment horizontal="right"/>
    </xf>
    <xf numFmtId="0" fontId="0" fillId="0" borderId="0" xfId="0" applyFill="1"/>
    <xf numFmtId="0" fontId="3" fillId="3" borderId="2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0" borderId="4" xfId="0" applyFont="1" applyBorder="1" applyAlignment="1">
      <alignment horizontal="left" vertical="center"/>
    </xf>
    <xf numFmtId="0" fontId="4" fillId="7" borderId="11" xfId="0" applyFont="1" applyFill="1" applyBorder="1" applyAlignment="1">
      <alignment horizontal="left" vertical="center"/>
    </xf>
    <xf numFmtId="9" fontId="4" fillId="7" borderId="11" xfId="0" applyNumberFormat="1" applyFont="1" applyFill="1" applyBorder="1" applyAlignment="1">
      <alignment horizontal="center" vertical="center"/>
    </xf>
    <xf numFmtId="4" fontId="4" fillId="7" borderId="11" xfId="0" applyNumberFormat="1" applyFont="1" applyFill="1" applyBorder="1" applyAlignment="1">
      <alignment horizontal="center" vertical="center"/>
    </xf>
    <xf numFmtId="2" fontId="4" fillId="7" borderId="11" xfId="0" applyNumberFormat="1" applyFont="1" applyFill="1" applyBorder="1" applyAlignment="1">
      <alignment horizontal="center" vertical="center"/>
    </xf>
    <xf numFmtId="166" fontId="4" fillId="7" borderId="12" xfId="0" applyNumberFormat="1" applyFont="1" applyFill="1" applyBorder="1" applyAlignment="1">
      <alignment horizontal="center" vertical="center"/>
    </xf>
    <xf numFmtId="0" fontId="4" fillId="7" borderId="15" xfId="0" applyFont="1" applyFill="1" applyBorder="1" applyAlignment="1">
      <alignment horizontal="left" vertical="center"/>
    </xf>
    <xf numFmtId="9" fontId="4" fillId="7" borderId="15" xfId="0" applyNumberFormat="1" applyFont="1" applyFill="1" applyBorder="1" applyAlignment="1">
      <alignment horizontal="center" vertical="center"/>
    </xf>
    <xf numFmtId="4" fontId="4" fillId="7" borderId="15" xfId="0" applyNumberFormat="1" applyFont="1" applyFill="1" applyBorder="1" applyAlignment="1">
      <alignment horizontal="center" vertical="center"/>
    </xf>
    <xf numFmtId="2" fontId="4" fillId="7" borderId="15" xfId="0" applyNumberFormat="1" applyFont="1" applyFill="1" applyBorder="1" applyAlignment="1">
      <alignment horizontal="center" vertical="center"/>
    </xf>
    <xf numFmtId="166" fontId="4" fillId="7" borderId="25" xfId="0" applyNumberFormat="1" applyFont="1" applyFill="1" applyBorder="1" applyAlignment="1">
      <alignment horizontal="center" vertical="center"/>
    </xf>
    <xf numFmtId="4" fontId="4" fillId="0" borderId="2" xfId="0" applyNumberFormat="1" applyFont="1" applyFill="1" applyBorder="1" applyAlignment="1">
      <alignment horizontal="right" vertical="center"/>
    </xf>
    <xf numFmtId="4" fontId="4" fillId="0" borderId="10" xfId="0" applyNumberFormat="1" applyFont="1" applyFill="1" applyBorder="1" applyAlignment="1">
      <alignment horizontal="right" vertical="center"/>
    </xf>
    <xf numFmtId="0" fontId="4" fillId="0" borderId="10" xfId="0" applyFont="1" applyBorder="1" applyAlignment="1">
      <alignment horizontal="left" vertical="center"/>
    </xf>
    <xf numFmtId="44" fontId="5" fillId="2" borderId="3" xfId="0" applyNumberFormat="1" applyFont="1" applyFill="1" applyBorder="1" applyAlignment="1">
      <alignment horizontal="right" vertical="center"/>
    </xf>
    <xf numFmtId="4" fontId="5" fillId="2" borderId="3" xfId="0" applyNumberFormat="1" applyFont="1" applyFill="1" applyBorder="1" applyAlignment="1">
      <alignment horizontal="right" vertical="center"/>
    </xf>
    <xf numFmtId="44" fontId="4" fillId="2" borderId="13" xfId="0" applyNumberFormat="1" applyFont="1" applyFill="1" applyBorder="1" applyAlignment="1">
      <alignment horizontal="right" vertical="center"/>
    </xf>
    <xf numFmtId="44" fontId="4" fillId="2" borderId="2" xfId="0" applyNumberFormat="1" applyFont="1" applyFill="1" applyBorder="1" applyAlignment="1">
      <alignment horizontal="center" vertical="center"/>
    </xf>
    <xf numFmtId="44" fontId="4" fillId="2" borderId="13" xfId="0" applyNumberFormat="1" applyFont="1" applyFill="1" applyBorder="1" applyAlignment="1">
      <alignment horizontal="center" vertical="center"/>
    </xf>
    <xf numFmtId="44" fontId="0" fillId="5" borderId="2" xfId="0" applyNumberFormat="1" applyFill="1" applyBorder="1" applyAlignment="1">
      <alignment horizontal="center" vertical="center" wrapText="1"/>
    </xf>
    <xf numFmtId="44" fontId="0" fillId="5" borderId="2" xfId="0" applyNumberFormat="1" applyFill="1" applyBorder="1"/>
    <xf numFmtId="44" fontId="4" fillId="2" borderId="24" xfId="0" applyNumberFormat="1" applyFont="1" applyFill="1" applyBorder="1" applyAlignment="1">
      <alignment horizontal="right" vertical="center"/>
    </xf>
    <xf numFmtId="44" fontId="4" fillId="2" borderId="25" xfId="0" applyNumberFormat="1" applyFont="1" applyFill="1" applyBorder="1" applyAlignment="1">
      <alignment horizontal="right" vertical="center"/>
    </xf>
    <xf numFmtId="44" fontId="5" fillId="2" borderId="13" xfId="0" applyNumberFormat="1" applyFont="1" applyFill="1" applyBorder="1" applyAlignment="1">
      <alignment horizontal="right" vertical="center"/>
    </xf>
    <xf numFmtId="44" fontId="5" fillId="2" borderId="25" xfId="0" applyNumberFormat="1" applyFont="1" applyFill="1" applyBorder="1" applyAlignment="1">
      <alignment horizontal="right" vertical="center"/>
    </xf>
    <xf numFmtId="0" fontId="4" fillId="0" borderId="10" xfId="0" applyFont="1" applyFill="1" applyBorder="1" applyAlignment="1">
      <alignment horizontal="center" vertical="center"/>
    </xf>
    <xf numFmtId="9" fontId="4" fillId="0" borderId="10" xfId="0" applyNumberFormat="1" applyFont="1" applyBorder="1" applyAlignment="1">
      <alignment horizontal="center" vertical="center"/>
    </xf>
    <xf numFmtId="4" fontId="4" fillId="0" borderId="10" xfId="0" applyNumberFormat="1" applyFont="1" applyBorder="1" applyAlignment="1">
      <alignment horizontal="center" vertical="center"/>
    </xf>
    <xf numFmtId="44" fontId="4" fillId="2" borderId="25" xfId="0" applyNumberFormat="1" applyFont="1" applyFill="1" applyBorder="1" applyAlignment="1">
      <alignment horizontal="center" vertical="center"/>
    </xf>
    <xf numFmtId="4" fontId="5" fillId="2" borderId="3" xfId="0" applyNumberFormat="1" applyFont="1" applyFill="1" applyBorder="1" applyAlignment="1">
      <alignment horizontal="center" vertical="center"/>
    </xf>
    <xf numFmtId="44" fontId="5" fillId="2" borderId="3" xfId="0" applyNumberFormat="1" applyFont="1" applyFill="1" applyBorder="1" applyAlignment="1">
      <alignment horizontal="center" vertical="center"/>
    </xf>
    <xf numFmtId="0" fontId="0" fillId="0" borderId="0" xfId="0" applyBorder="1"/>
    <xf numFmtId="0" fontId="9" fillId="0" borderId="0" xfId="0" applyFont="1" applyAlignment="1">
      <alignment wrapText="1"/>
    </xf>
    <xf numFmtId="44" fontId="0" fillId="2" borderId="25" xfId="0" applyNumberFormat="1" applyFill="1" applyBorder="1"/>
    <xf numFmtId="0" fontId="2" fillId="0" borderId="0" xfId="0" applyFont="1"/>
    <xf numFmtId="44" fontId="0" fillId="2" borderId="3" xfId="0" applyNumberFormat="1" applyFill="1" applyBorder="1"/>
    <xf numFmtId="0" fontId="0" fillId="0" borderId="0" xfId="0"/>
    <xf numFmtId="0" fontId="0" fillId="0" borderId="0" xfId="0" applyAlignment="1">
      <alignment horizontal="center" vertical="center" wrapText="1"/>
    </xf>
    <xf numFmtId="0" fontId="1" fillId="3" borderId="8" xfId="0" applyFont="1" applyFill="1" applyBorder="1" applyAlignment="1">
      <alignment horizontal="center" vertical="center" wrapText="1"/>
    </xf>
    <xf numFmtId="2" fontId="4" fillId="0" borderId="2" xfId="0" applyNumberFormat="1" applyFont="1" applyBorder="1" applyAlignment="1">
      <alignment horizontal="center" vertical="center"/>
    </xf>
    <xf numFmtId="166" fontId="4" fillId="0" borderId="2" xfId="0" applyNumberFormat="1" applyFont="1" applyBorder="1" applyAlignment="1">
      <alignment horizontal="left" vertical="center" wrapText="1"/>
    </xf>
    <xf numFmtId="0" fontId="4" fillId="0" borderId="2" xfId="0" applyFont="1" applyBorder="1" applyAlignment="1">
      <alignment horizontal="left" vertical="center"/>
    </xf>
    <xf numFmtId="0" fontId="2" fillId="0" borderId="0" xfId="0" applyFont="1" applyAlignment="1">
      <alignment horizontal="right"/>
    </xf>
    <xf numFmtId="0" fontId="3" fillId="3" borderId="2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0" borderId="4" xfId="0" applyFont="1" applyBorder="1" applyAlignment="1">
      <alignment horizontal="left" vertical="center"/>
    </xf>
    <xf numFmtId="0" fontId="4" fillId="0" borderId="2" xfId="0" applyFont="1" applyBorder="1" applyAlignment="1">
      <alignment vertical="center"/>
    </xf>
    <xf numFmtId="0" fontId="3" fillId="3" borderId="22" xfId="0" applyFont="1" applyFill="1" applyBorder="1" applyAlignment="1">
      <alignment horizontal="center" vertical="top" wrapText="1"/>
    </xf>
    <xf numFmtId="0" fontId="2" fillId="0" borderId="4" xfId="0" applyFont="1" applyBorder="1" applyAlignment="1">
      <alignment vertical="center"/>
    </xf>
    <xf numFmtId="0" fontId="4" fillId="0" borderId="42" xfId="0" applyFont="1" applyBorder="1" applyAlignment="1">
      <alignment vertical="center"/>
    </xf>
    <xf numFmtId="0" fontId="4" fillId="0" borderId="4" xfId="0" applyFont="1" applyBorder="1" applyAlignment="1">
      <alignment vertical="center"/>
    </xf>
    <xf numFmtId="0" fontId="3" fillId="3" borderId="43" xfId="0" applyFont="1" applyFill="1" applyBorder="1" applyAlignment="1">
      <alignment vertical="center"/>
    </xf>
    <xf numFmtId="44" fontId="2" fillId="2" borderId="55" xfId="0" applyNumberFormat="1" applyFont="1" applyFill="1" applyBorder="1"/>
    <xf numFmtId="44" fontId="4" fillId="2" borderId="56" xfId="0" applyNumberFormat="1" applyFont="1" applyFill="1" applyBorder="1" applyAlignment="1">
      <alignment horizontal="right" vertical="center"/>
    </xf>
    <xf numFmtId="44" fontId="4" fillId="2" borderId="53" xfId="0" applyNumberFormat="1" applyFont="1" applyFill="1" applyBorder="1" applyAlignment="1">
      <alignment horizontal="right" vertical="center"/>
    </xf>
    <xf numFmtId="44" fontId="0" fillId="2" borderId="55" xfId="0" applyNumberFormat="1" applyFill="1" applyBorder="1"/>
    <xf numFmtId="44" fontId="0" fillId="2" borderId="56" xfId="0" applyNumberFormat="1" applyFill="1" applyBorder="1"/>
    <xf numFmtId="0" fontId="1" fillId="4" borderId="33" xfId="0" applyFont="1" applyFill="1" applyBorder="1" applyAlignment="1">
      <alignment horizontal="left" vertical="top"/>
    </xf>
    <xf numFmtId="0" fontId="1" fillId="3" borderId="59"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68" xfId="0" applyFont="1" applyFill="1" applyBorder="1" applyAlignment="1">
      <alignment horizontal="center" vertical="center" wrapText="1"/>
    </xf>
    <xf numFmtId="44" fontId="6" fillId="2" borderId="69" xfId="0" applyNumberFormat="1" applyFont="1" applyFill="1" applyBorder="1" applyAlignment="1">
      <alignment horizontal="center" vertical="center" wrapText="1"/>
    </xf>
    <xf numFmtId="168" fontId="6" fillId="2" borderId="70" xfId="0" applyNumberFormat="1" applyFont="1" applyFill="1" applyBorder="1" applyAlignment="1">
      <alignment horizontal="center" vertical="center" wrapText="1"/>
    </xf>
    <xf numFmtId="44" fontId="6" fillId="2" borderId="70" xfId="0" applyNumberFormat="1" applyFont="1" applyFill="1" applyBorder="1" applyAlignment="1">
      <alignment horizontal="center" vertical="center" wrapText="1"/>
    </xf>
    <xf numFmtId="44" fontId="7" fillId="2" borderId="71" xfId="0" applyNumberFormat="1" applyFont="1" applyFill="1" applyBorder="1" applyAlignment="1">
      <alignment horizontal="center" vertical="center" wrapText="1"/>
    </xf>
    <xf numFmtId="0" fontId="1" fillId="4" borderId="42" xfId="0" applyFont="1" applyFill="1" applyBorder="1" applyAlignment="1">
      <alignment horizontal="left" vertical="top"/>
    </xf>
    <xf numFmtId="44" fontId="1" fillId="4" borderId="76" xfId="0" applyNumberFormat="1" applyFont="1" applyFill="1" applyBorder="1"/>
    <xf numFmtId="168" fontId="4" fillId="2" borderId="79" xfId="1" applyNumberFormat="1" applyFont="1" applyFill="1" applyBorder="1" applyAlignment="1">
      <alignment horizontal="center" vertical="center"/>
    </xf>
    <xf numFmtId="0" fontId="2" fillId="8" borderId="19" xfId="0" applyFont="1" applyFill="1" applyBorder="1" applyAlignment="1"/>
    <xf numFmtId="168" fontId="4" fillId="2" borderId="79" xfId="0" applyNumberFormat="1" applyFont="1" applyFill="1" applyBorder="1" applyAlignment="1">
      <alignment horizontal="right" vertical="center"/>
    </xf>
    <xf numFmtId="0" fontId="5" fillId="8" borderId="78" xfId="0" applyFont="1" applyFill="1" applyBorder="1" applyAlignment="1">
      <alignment vertical="center"/>
    </xf>
    <xf numFmtId="168" fontId="4" fillId="2" borderId="33" xfId="0" applyNumberFormat="1" applyFont="1" applyFill="1" applyBorder="1" applyAlignment="1">
      <alignment horizontal="right" vertical="center"/>
    </xf>
    <xf numFmtId="168" fontId="4" fillId="2" borderId="16" xfId="0" applyNumberFormat="1" applyFont="1" applyFill="1" applyBorder="1" applyAlignment="1">
      <alignment horizontal="right" vertical="center"/>
    </xf>
    <xf numFmtId="0" fontId="20" fillId="0" borderId="0" xfId="0" applyFont="1"/>
    <xf numFmtId="0" fontId="4" fillId="7" borderId="15" xfId="0" applyFont="1" applyFill="1" applyBorder="1" applyAlignment="1">
      <alignment horizontal="center" vertical="center"/>
    </xf>
    <xf numFmtId="0" fontId="4" fillId="7" borderId="11" xfId="0" applyFont="1" applyFill="1" applyBorder="1" applyAlignment="1">
      <alignment horizontal="center" vertical="center"/>
    </xf>
    <xf numFmtId="0" fontId="21" fillId="0" borderId="0" xfId="0" applyFont="1"/>
    <xf numFmtId="0" fontId="0" fillId="12" borderId="0" xfId="0" applyFill="1"/>
    <xf numFmtId="0" fontId="0" fillId="12" borderId="0" xfId="0" applyFill="1" applyAlignment="1">
      <alignment horizontal="right"/>
    </xf>
    <xf numFmtId="0" fontId="0" fillId="12" borderId="73" xfId="0" applyFill="1" applyBorder="1"/>
    <xf numFmtId="0" fontId="0" fillId="12" borderId="91" xfId="0" applyFill="1" applyBorder="1"/>
    <xf numFmtId="0" fontId="0" fillId="12" borderId="0" xfId="0" applyFill="1" applyAlignment="1">
      <alignment horizontal="center" vertical="center" wrapText="1"/>
    </xf>
    <xf numFmtId="0" fontId="0" fillId="12" borderId="74" xfId="0" applyFill="1" applyBorder="1" applyAlignment="1">
      <alignment horizontal="center" vertical="center" wrapText="1"/>
    </xf>
    <xf numFmtId="0" fontId="0" fillId="12" borderId="0" xfId="0" applyFill="1" applyAlignment="1">
      <alignment horizontal="center" vertical="top" wrapText="1"/>
    </xf>
    <xf numFmtId="0" fontId="0" fillId="12" borderId="73" xfId="0" applyFill="1" applyBorder="1" applyAlignment="1">
      <alignment horizontal="center" vertical="center" wrapText="1"/>
    </xf>
    <xf numFmtId="0" fontId="0" fillId="12" borderId="0" xfId="0" applyFill="1" applyBorder="1"/>
    <xf numFmtId="0" fontId="0" fillId="12" borderId="51" xfId="0" applyFill="1" applyBorder="1"/>
    <xf numFmtId="0" fontId="0" fillId="12" borderId="75" xfId="0" applyFill="1" applyBorder="1"/>
    <xf numFmtId="0" fontId="0" fillId="12" borderId="72" xfId="0" applyFill="1" applyBorder="1"/>
    <xf numFmtId="0" fontId="9" fillId="12" borderId="0" xfId="0" applyFont="1" applyFill="1" applyBorder="1" applyAlignment="1">
      <alignment vertical="center"/>
    </xf>
    <xf numFmtId="44" fontId="5" fillId="12" borderId="0" xfId="0" applyNumberFormat="1" applyFont="1" applyFill="1" applyBorder="1" applyAlignment="1">
      <alignment horizontal="right" vertical="center"/>
    </xf>
    <xf numFmtId="44" fontId="4" fillId="12" borderId="0" xfId="0" applyNumberFormat="1" applyFont="1" applyFill="1" applyBorder="1" applyAlignment="1">
      <alignment horizontal="right" vertical="center"/>
    </xf>
    <xf numFmtId="44" fontId="4" fillId="12" borderId="23" xfId="0" applyNumberFormat="1" applyFont="1" applyFill="1" applyBorder="1" applyAlignment="1">
      <alignment horizontal="center" vertical="center"/>
    </xf>
    <xf numFmtId="0" fontId="4" fillId="12" borderId="0" xfId="0" applyFont="1" applyFill="1"/>
    <xf numFmtId="0" fontId="4" fillId="12" borderId="0" xfId="0" applyFont="1" applyFill="1" applyAlignment="1">
      <alignment horizontal="left" vertical="center"/>
    </xf>
    <xf numFmtId="0" fontId="4" fillId="12" borderId="0" xfId="0" applyFont="1" applyFill="1" applyAlignment="1">
      <alignment horizontal="center" vertical="center"/>
    </xf>
    <xf numFmtId="0" fontId="0" fillId="12" borderId="0" xfId="0" applyFill="1" applyAlignment="1">
      <alignment vertical="center"/>
    </xf>
    <xf numFmtId="0" fontId="5" fillId="12" borderId="0" xfId="0" applyFont="1" applyFill="1" applyAlignment="1">
      <alignment horizontal="right" vertical="center"/>
    </xf>
    <xf numFmtId="0" fontId="0" fillId="12" borderId="0" xfId="0" applyFill="1" applyAlignment="1">
      <alignment vertical="top" wrapText="1"/>
    </xf>
    <xf numFmtId="0" fontId="4" fillId="12" borderId="0" xfId="0" applyFont="1" applyFill="1" applyBorder="1" applyAlignment="1">
      <alignment horizontal="center" vertical="center"/>
    </xf>
    <xf numFmtId="0" fontId="4" fillId="12" borderId="0" xfId="0" applyFont="1" applyFill="1" applyBorder="1" applyAlignment="1">
      <alignment horizontal="left" vertical="center"/>
    </xf>
    <xf numFmtId="9" fontId="4" fillId="12" borderId="0" xfId="0" applyNumberFormat="1" applyFont="1" applyFill="1" applyBorder="1" applyAlignment="1">
      <alignment horizontal="center" vertical="center"/>
    </xf>
    <xf numFmtId="4" fontId="4" fillId="12" borderId="0" xfId="0" applyNumberFormat="1" applyFont="1" applyFill="1" applyBorder="1" applyAlignment="1">
      <alignment horizontal="center" vertical="center"/>
    </xf>
    <xf numFmtId="2" fontId="4" fillId="12" borderId="0" xfId="0" applyNumberFormat="1" applyFont="1" applyFill="1" applyBorder="1" applyAlignment="1">
      <alignment horizontal="center" vertical="center"/>
    </xf>
    <xf numFmtId="166" fontId="4" fillId="12" borderId="0" xfId="0" applyNumberFormat="1" applyFont="1" applyFill="1" applyBorder="1" applyAlignment="1">
      <alignment horizontal="center" vertical="center"/>
    </xf>
    <xf numFmtId="0" fontId="0" fillId="12" borderId="31" xfId="0" applyFill="1" applyBorder="1"/>
    <xf numFmtId="0" fontId="0" fillId="12" borderId="0" xfId="0" applyFill="1" applyBorder="1" applyAlignment="1">
      <alignment horizontal="left" vertical="center"/>
    </xf>
    <xf numFmtId="167" fontId="6" fillId="12" borderId="0" xfId="0" applyNumberFormat="1" applyFont="1" applyFill="1" applyBorder="1" applyAlignment="1">
      <alignment horizontal="center" vertical="center"/>
    </xf>
    <xf numFmtId="0" fontId="2" fillId="12" borderId="0" xfId="0" applyFont="1" applyFill="1" applyAlignment="1">
      <alignment horizontal="right"/>
    </xf>
    <xf numFmtId="0" fontId="0" fillId="12" borderId="81" xfId="0" applyFill="1" applyBorder="1"/>
    <xf numFmtId="3" fontId="5" fillId="12" borderId="0" xfId="0" applyNumberFormat="1" applyFont="1" applyFill="1" applyBorder="1" applyAlignment="1">
      <alignment horizontal="right" vertical="center"/>
    </xf>
    <xf numFmtId="0" fontId="0" fillId="12" borderId="80" xfId="0" applyFill="1" applyBorder="1"/>
    <xf numFmtId="0" fontId="2" fillId="12" borderId="0" xfId="0" applyFont="1" applyFill="1" applyBorder="1" applyAlignment="1">
      <alignment horizontal="right"/>
    </xf>
    <xf numFmtId="44" fontId="5" fillId="12" borderId="32" xfId="0" applyNumberFormat="1" applyFont="1" applyFill="1" applyBorder="1" applyAlignment="1">
      <alignment horizontal="right" vertical="center"/>
    </xf>
    <xf numFmtId="0" fontId="4" fillId="12" borderId="0" xfId="0" applyFont="1" applyFill="1" applyAlignment="1">
      <alignment horizontal="left" vertical="center" wrapText="1"/>
    </xf>
    <xf numFmtId="44" fontId="0" fillId="12" borderId="0" xfId="0" applyNumberFormat="1" applyFill="1" applyBorder="1"/>
    <xf numFmtId="0" fontId="4" fillId="12" borderId="0" xfId="0" applyFont="1" applyFill="1" applyAlignment="1">
      <alignment vertical="center"/>
    </xf>
    <xf numFmtId="0" fontId="9" fillId="12" borderId="0" xfId="0" applyFont="1" applyFill="1" applyBorder="1" applyAlignment="1">
      <alignment horizontal="center" vertical="center"/>
    </xf>
    <xf numFmtId="0" fontId="1"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0" fillId="0" borderId="106" xfId="0" applyBorder="1"/>
    <xf numFmtId="44" fontId="18" fillId="2" borderId="107" xfId="2" applyFont="1" applyFill="1" applyBorder="1" applyAlignment="1">
      <alignment vertical="center" wrapText="1"/>
    </xf>
    <xf numFmtId="44" fontId="6" fillId="2" borderId="108" xfId="0" applyNumberFormat="1" applyFont="1" applyFill="1" applyBorder="1" applyAlignment="1">
      <alignment horizontal="center" vertical="center" wrapText="1"/>
    </xf>
    <xf numFmtId="0" fontId="0" fillId="12" borderId="86" xfId="0" applyFill="1" applyBorder="1" applyAlignment="1">
      <alignment horizontal="center" vertical="center" wrapText="1"/>
    </xf>
    <xf numFmtId="44" fontId="6" fillId="2" borderId="109" xfId="0" applyNumberFormat="1" applyFont="1" applyFill="1" applyBorder="1" applyAlignment="1">
      <alignment horizontal="center" vertical="center" wrapText="1"/>
    </xf>
    <xf numFmtId="0" fontId="0" fillId="12" borderId="88" xfId="0" applyFill="1" applyBorder="1"/>
    <xf numFmtId="0" fontId="0" fillId="12" borderId="86" xfId="0" applyFill="1" applyBorder="1"/>
    <xf numFmtId="4" fontId="20" fillId="0" borderId="0" xfId="0" applyNumberFormat="1" applyFont="1"/>
    <xf numFmtId="0" fontId="0" fillId="0" borderId="46" xfId="0" applyBorder="1" applyAlignment="1"/>
    <xf numFmtId="9" fontId="0" fillId="12" borderId="0" xfId="0" applyNumberFormat="1" applyFill="1" applyAlignment="1">
      <alignment horizontal="center" vertical="center" wrapText="1"/>
    </xf>
    <xf numFmtId="0" fontId="0" fillId="12" borderId="0" xfId="0" applyFill="1" applyBorder="1" applyAlignment="1">
      <alignment vertical="top" wrapText="1"/>
    </xf>
    <xf numFmtId="44" fontId="6" fillId="12" borderId="0" xfId="0" applyNumberFormat="1" applyFont="1" applyFill="1" applyBorder="1" applyAlignment="1">
      <alignment horizontal="center" vertical="center" wrapText="1"/>
    </xf>
    <xf numFmtId="0" fontId="0" fillId="12" borderId="0" xfId="0" applyFill="1" applyBorder="1" applyAlignment="1">
      <alignment horizontal="center" vertical="center" wrapText="1"/>
    </xf>
    <xf numFmtId="44" fontId="6" fillId="5" borderId="4" xfId="0" applyNumberFormat="1" applyFont="1" applyFill="1" applyBorder="1" applyAlignment="1">
      <alignment horizontal="center" vertical="center" wrapText="1"/>
    </xf>
    <xf numFmtId="0" fontId="0" fillId="12" borderId="89" xfId="0" applyFill="1" applyBorder="1" applyAlignment="1">
      <alignment horizontal="center" vertical="center" wrapText="1"/>
    </xf>
    <xf numFmtId="44" fontId="4" fillId="2" borderId="110" xfId="0" applyNumberFormat="1" applyFont="1" applyFill="1" applyBorder="1" applyAlignment="1">
      <alignment horizontal="right" vertical="center"/>
    </xf>
    <xf numFmtId="44" fontId="4" fillId="2" borderId="1" xfId="2" applyFont="1" applyFill="1" applyBorder="1" applyAlignment="1">
      <alignment horizontal="right" vertical="center"/>
    </xf>
    <xf numFmtId="0" fontId="0" fillId="12" borderId="0" xfId="0" applyFill="1" applyAlignment="1"/>
    <xf numFmtId="169" fontId="2" fillId="5" borderId="2" xfId="0" applyNumberFormat="1" applyFont="1" applyFill="1" applyBorder="1" applyAlignment="1">
      <alignment horizontal="center" vertical="center" wrapText="1"/>
    </xf>
    <xf numFmtId="0" fontId="1" fillId="3" borderId="58"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0" fillId="12" borderId="0" xfId="0" applyFont="1" applyFill="1" applyAlignment="1">
      <alignment horizontal="left" vertical="top" wrapText="1"/>
    </xf>
    <xf numFmtId="44" fontId="6" fillId="2" borderId="70" xfId="2" applyFont="1" applyFill="1" applyBorder="1" applyAlignment="1">
      <alignment horizontal="center" vertical="center" wrapText="1"/>
    </xf>
    <xf numFmtId="9" fontId="2" fillId="5" borderId="2" xfId="0" applyNumberFormat="1" applyFont="1" applyFill="1" applyBorder="1" applyAlignment="1">
      <alignment horizontal="center" vertical="center"/>
    </xf>
    <xf numFmtId="44" fontId="0" fillId="0" borderId="2" xfId="2" applyFont="1" applyBorder="1"/>
    <xf numFmtId="0" fontId="10" fillId="12" borderId="0" xfId="0" applyFont="1" applyFill="1" applyBorder="1" applyAlignment="1">
      <alignment horizontal="left" vertical="top" wrapText="1"/>
    </xf>
    <xf numFmtId="0" fontId="0" fillId="12" borderId="91" xfId="0" applyFill="1" applyBorder="1" applyAlignment="1">
      <alignment horizontal="center" vertical="center" wrapText="1"/>
    </xf>
    <xf numFmtId="0" fontId="0" fillId="0" borderId="115" xfId="0" applyBorder="1" applyAlignment="1">
      <alignment horizontal="center" vertical="center" wrapText="1"/>
    </xf>
    <xf numFmtId="0" fontId="0" fillId="0" borderId="116" xfId="0" applyBorder="1" applyAlignment="1">
      <alignment horizontal="center" vertical="center" wrapText="1"/>
    </xf>
    <xf numFmtId="0" fontId="0" fillId="0" borderId="117" xfId="0" applyBorder="1"/>
    <xf numFmtId="0" fontId="0" fillId="0" borderId="118" xfId="0" applyBorder="1"/>
    <xf numFmtId="0" fontId="0" fillId="0" borderId="119" xfId="0" applyBorder="1"/>
    <xf numFmtId="0" fontId="0" fillId="0" borderId="120" xfId="0" applyBorder="1"/>
    <xf numFmtId="0" fontId="0" fillId="0" borderId="121" xfId="0" applyBorder="1"/>
    <xf numFmtId="0" fontId="0" fillId="0" borderId="122" xfId="0" applyBorder="1"/>
    <xf numFmtId="0" fontId="0" fillId="0" borderId="123" xfId="0" applyBorder="1"/>
    <xf numFmtId="0" fontId="0" fillId="0" borderId="124" xfId="0" applyBorder="1"/>
    <xf numFmtId="0" fontId="0" fillId="0" borderId="125" xfId="0" applyBorder="1"/>
    <xf numFmtId="0" fontId="0" fillId="0" borderId="126" xfId="0" applyBorder="1"/>
    <xf numFmtId="0" fontId="0" fillId="0" borderId="127" xfId="0" applyBorder="1"/>
    <xf numFmtId="0" fontId="0" fillId="0" borderId="128" xfId="0" applyBorder="1"/>
    <xf numFmtId="0" fontId="0" fillId="0" borderId="129" xfId="0" applyBorder="1"/>
    <xf numFmtId="0" fontId="0" fillId="0" borderId="130" xfId="0" applyBorder="1"/>
    <xf numFmtId="0" fontId="0" fillId="0" borderId="131" xfId="0" applyBorder="1"/>
    <xf numFmtId="0" fontId="0" fillId="0" borderId="132" xfId="0" applyBorder="1"/>
    <xf numFmtId="0" fontId="0" fillId="0" borderId="8" xfId="0" applyBorder="1"/>
    <xf numFmtId="0" fontId="0" fillId="0" borderId="6" xfId="0" applyBorder="1"/>
    <xf numFmtId="0" fontId="0" fillId="0" borderId="133" xfId="0" applyBorder="1"/>
    <xf numFmtId="0" fontId="0" fillId="0" borderId="134" xfId="0" applyBorder="1"/>
    <xf numFmtId="0" fontId="0" fillId="0" borderId="135" xfId="0" applyBorder="1"/>
    <xf numFmtId="44" fontId="6" fillId="5" borderId="2" xfId="0" applyNumberFormat="1" applyFont="1" applyFill="1" applyBorder="1" applyAlignment="1">
      <alignment vertical="center" wrapText="1"/>
    </xf>
    <xf numFmtId="0" fontId="0" fillId="0" borderId="7" xfId="0" applyBorder="1"/>
    <xf numFmtId="0" fontId="0" fillId="0" borderId="137" xfId="0" applyBorder="1"/>
    <xf numFmtId="0" fontId="0" fillId="0" borderId="138" xfId="0" applyBorder="1"/>
    <xf numFmtId="166" fontId="0" fillId="0" borderId="141" xfId="2" applyNumberFormat="1" applyFont="1" applyBorder="1"/>
    <xf numFmtId="168" fontId="6" fillId="3" borderId="142" xfId="0" applyNumberFormat="1" applyFont="1" applyFill="1" applyBorder="1" applyAlignment="1">
      <alignment horizontal="center" vertical="center" wrapText="1"/>
    </xf>
    <xf numFmtId="168" fontId="6" fillId="3" borderId="143" xfId="0" applyNumberFormat="1" applyFont="1" applyFill="1" applyBorder="1" applyAlignment="1">
      <alignment horizontal="center" vertical="center" wrapText="1"/>
    </xf>
    <xf numFmtId="0" fontId="1" fillId="3" borderId="132" xfId="0" applyFont="1" applyFill="1" applyBorder="1" applyAlignment="1">
      <alignment horizontal="center" vertical="center" wrapText="1"/>
    </xf>
    <xf numFmtId="0" fontId="11" fillId="2" borderId="26" xfId="0" applyFont="1" applyFill="1" applyBorder="1" applyAlignment="1">
      <alignment horizontal="left" vertical="top" wrapText="1"/>
    </xf>
    <xf numFmtId="0" fontId="0" fillId="2" borderId="23" xfId="0" applyFill="1" applyBorder="1" applyAlignment="1">
      <alignment horizontal="left" vertical="top"/>
    </xf>
    <xf numFmtId="0" fontId="0" fillId="2" borderId="27" xfId="0" applyFill="1" applyBorder="1" applyAlignment="1">
      <alignment horizontal="left" vertical="top"/>
    </xf>
    <xf numFmtId="0" fontId="0" fillId="2" borderId="31" xfId="0" applyFill="1" applyBorder="1" applyAlignment="1">
      <alignment horizontal="left" vertical="top"/>
    </xf>
    <xf numFmtId="0" fontId="0" fillId="2" borderId="0" xfId="0" applyFill="1" applyBorder="1" applyAlignment="1">
      <alignment horizontal="left" vertical="top"/>
    </xf>
    <xf numFmtId="0" fontId="0" fillId="2" borderId="32" xfId="0" applyFill="1" applyBorder="1" applyAlignment="1">
      <alignment horizontal="left" vertical="top"/>
    </xf>
    <xf numFmtId="0" fontId="0" fillId="2" borderId="28" xfId="0" applyFill="1" applyBorder="1" applyAlignment="1">
      <alignment horizontal="left" vertical="top"/>
    </xf>
    <xf numFmtId="0" fontId="0" fillId="2" borderId="30" xfId="0" applyFill="1" applyBorder="1" applyAlignment="1">
      <alignment horizontal="left" vertical="top"/>
    </xf>
    <xf numFmtId="0" fontId="0" fillId="2" borderId="29" xfId="0" applyFill="1" applyBorder="1" applyAlignment="1">
      <alignment horizontal="left" vertical="top"/>
    </xf>
    <xf numFmtId="0" fontId="11" fillId="2" borderId="23" xfId="0" applyFont="1" applyFill="1" applyBorder="1" applyAlignment="1">
      <alignment horizontal="left" vertical="top" wrapText="1"/>
    </xf>
    <xf numFmtId="0" fontId="11" fillId="2" borderId="27" xfId="0" applyFont="1" applyFill="1" applyBorder="1" applyAlignment="1">
      <alignment horizontal="left" vertical="top" wrapText="1"/>
    </xf>
    <xf numFmtId="0" fontId="11" fillId="2" borderId="31"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32" xfId="0" applyFont="1" applyFill="1" applyBorder="1" applyAlignment="1">
      <alignment horizontal="left" vertical="top" wrapText="1"/>
    </xf>
    <xf numFmtId="0" fontId="11" fillId="2" borderId="28" xfId="0" applyFont="1" applyFill="1" applyBorder="1" applyAlignment="1">
      <alignment horizontal="left" vertical="top" wrapText="1"/>
    </xf>
    <xf numFmtId="0" fontId="11" fillId="2" borderId="30" xfId="0" applyFont="1" applyFill="1" applyBorder="1" applyAlignment="1">
      <alignment horizontal="left" vertical="top" wrapText="1"/>
    </xf>
    <xf numFmtId="0" fontId="11" fillId="2" borderId="29" xfId="0" applyFont="1" applyFill="1" applyBorder="1" applyAlignment="1">
      <alignment horizontal="left" vertical="top"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1" fillId="3" borderId="26" xfId="0" applyFont="1" applyFill="1" applyBorder="1" applyAlignment="1">
      <alignment horizontal="center" vertical="center" wrapText="1"/>
    </xf>
    <xf numFmtId="0" fontId="1" fillId="3" borderId="23"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29" xfId="0" applyFont="1" applyFill="1" applyBorder="1" applyAlignment="1">
      <alignment horizontal="center" vertical="center"/>
    </xf>
    <xf numFmtId="0" fontId="0" fillId="2" borderId="26" xfId="0" applyFill="1" applyBorder="1" applyAlignment="1">
      <alignment horizontal="left" vertical="top" wrapText="1"/>
    </xf>
    <xf numFmtId="0" fontId="0" fillId="2" borderId="23" xfId="0" applyFill="1" applyBorder="1" applyAlignment="1">
      <alignment horizontal="left" vertical="top" wrapText="1"/>
    </xf>
    <xf numFmtId="0" fontId="0" fillId="2" borderId="27" xfId="0" applyFill="1" applyBorder="1" applyAlignment="1">
      <alignment horizontal="left" vertical="top" wrapText="1"/>
    </xf>
    <xf numFmtId="0" fontId="0" fillId="2" borderId="31" xfId="0" applyFill="1" applyBorder="1" applyAlignment="1">
      <alignment horizontal="left" vertical="top" wrapText="1"/>
    </xf>
    <xf numFmtId="0" fontId="0" fillId="2" borderId="0" xfId="0" applyFill="1" applyBorder="1" applyAlignment="1">
      <alignment horizontal="left" vertical="top" wrapText="1"/>
    </xf>
    <xf numFmtId="0" fontId="0" fillId="2" borderId="32" xfId="0" applyFill="1" applyBorder="1" applyAlignment="1">
      <alignment horizontal="left" vertical="top" wrapText="1"/>
    </xf>
    <xf numFmtId="0" fontId="0" fillId="2" borderId="28" xfId="0" applyFill="1" applyBorder="1" applyAlignment="1">
      <alignment horizontal="left" vertical="top" wrapText="1"/>
    </xf>
    <xf numFmtId="0" fontId="0" fillId="2" borderId="30" xfId="0" applyFill="1" applyBorder="1" applyAlignment="1">
      <alignment horizontal="left" vertical="top" wrapText="1"/>
    </xf>
    <xf numFmtId="0" fontId="0" fillId="2" borderId="29" xfId="0" applyFill="1" applyBorder="1" applyAlignment="1">
      <alignment horizontal="left" vertical="top" wrapText="1"/>
    </xf>
    <xf numFmtId="0" fontId="10" fillId="0" borderId="12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6" xfId="0" applyFont="1" applyBorder="1" applyAlignment="1">
      <alignment horizontal="center" vertical="center" wrapText="1"/>
    </xf>
    <xf numFmtId="0" fontId="10" fillId="0" borderId="57" xfId="0" applyFont="1" applyBorder="1" applyAlignment="1">
      <alignment horizontal="center" vertical="center" wrapText="1"/>
    </xf>
    <xf numFmtId="0" fontId="0" fillId="6" borderId="33" xfId="0" applyFill="1" applyBorder="1" applyAlignment="1">
      <alignment horizontal="left" vertical="top" wrapText="1"/>
    </xf>
    <xf numFmtId="0" fontId="0" fillId="6" borderId="4" xfId="0" applyFill="1" applyBorder="1" applyAlignment="1">
      <alignment horizontal="left" vertical="top" wrapText="1"/>
    </xf>
    <xf numFmtId="0" fontId="1" fillId="3" borderId="60" xfId="0" applyFont="1" applyFill="1" applyBorder="1" applyAlignment="1">
      <alignment horizontal="center" vertical="center" wrapText="1"/>
    </xf>
    <xf numFmtId="0" fontId="1" fillId="3" borderId="61" xfId="0" applyFont="1" applyFill="1" applyBorder="1" applyAlignment="1">
      <alignment horizontal="center" vertical="center" wrapText="1"/>
    </xf>
    <xf numFmtId="0" fontId="1" fillId="3" borderId="6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6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6" xfId="0" applyFont="1" applyFill="1" applyBorder="1" applyAlignment="1">
      <alignment horizontal="center" vertical="center" wrapText="1"/>
    </xf>
    <xf numFmtId="0" fontId="0" fillId="11" borderId="1" xfId="0" applyFill="1" applyBorder="1" applyAlignment="1">
      <alignment horizontal="center"/>
    </xf>
    <xf numFmtId="9" fontId="0" fillId="10" borderId="2" xfId="3" applyNumberFormat="1" applyFont="1" applyFill="1" applyBorder="1" applyAlignment="1">
      <alignment horizontal="center"/>
    </xf>
    <xf numFmtId="0" fontId="23" fillId="10" borderId="94" xfId="0" applyFont="1" applyFill="1" applyBorder="1" applyAlignment="1">
      <alignment horizontal="center" wrapText="1"/>
    </xf>
    <xf numFmtId="0" fontId="22" fillId="10" borderId="95" xfId="0" applyFont="1" applyFill="1" applyBorder="1" applyAlignment="1">
      <alignment horizontal="center" wrapText="1"/>
    </xf>
    <xf numFmtId="0" fontId="22" fillId="10" borderId="96" xfId="0" applyFont="1" applyFill="1" applyBorder="1" applyAlignment="1">
      <alignment horizontal="center" wrapText="1"/>
    </xf>
    <xf numFmtId="0" fontId="22" fillId="10" borderId="97" xfId="0" applyFont="1" applyFill="1" applyBorder="1" applyAlignment="1">
      <alignment horizontal="center" wrapText="1"/>
    </xf>
    <xf numFmtId="0" fontId="22" fillId="10" borderId="2" xfId="0" applyFont="1" applyFill="1" applyBorder="1" applyAlignment="1">
      <alignment horizontal="center" wrapText="1"/>
    </xf>
    <xf numFmtId="0" fontId="22" fillId="10" borderId="98" xfId="0" applyFont="1" applyFill="1" applyBorder="1" applyAlignment="1">
      <alignment horizontal="center" wrapText="1"/>
    </xf>
    <xf numFmtId="0" fontId="22" fillId="10" borderId="99" xfId="0" applyFont="1" applyFill="1" applyBorder="1" applyAlignment="1">
      <alignment horizontal="center" wrapText="1"/>
    </xf>
    <xf numFmtId="0" fontId="22" fillId="10" borderId="93" xfId="0" applyFont="1" applyFill="1" applyBorder="1" applyAlignment="1">
      <alignment horizontal="center" wrapText="1"/>
    </xf>
    <xf numFmtId="0" fontId="22" fillId="10" borderId="100" xfId="0" applyFont="1" applyFill="1" applyBorder="1" applyAlignment="1">
      <alignment horizontal="center" wrapText="1"/>
    </xf>
    <xf numFmtId="0" fontId="23" fillId="12" borderId="0" xfId="0" applyFont="1" applyFill="1" applyBorder="1" applyAlignment="1">
      <alignment horizontal="left" vertical="top" wrapText="1"/>
    </xf>
    <xf numFmtId="0" fontId="0" fillId="6" borderId="33" xfId="0" applyFill="1" applyBorder="1" applyAlignment="1">
      <alignment horizontal="center" vertical="top" wrapText="1"/>
    </xf>
    <xf numFmtId="0" fontId="0" fillId="6" borderId="42" xfId="0" applyFill="1" applyBorder="1" applyAlignment="1">
      <alignment horizontal="center" vertical="top" wrapText="1"/>
    </xf>
    <xf numFmtId="0" fontId="0" fillId="6" borderId="4" xfId="0" applyFill="1" applyBorder="1" applyAlignment="1">
      <alignment horizontal="center" vertical="top" wrapText="1"/>
    </xf>
    <xf numFmtId="0" fontId="0" fillId="6" borderId="2" xfId="0" applyFill="1" applyBorder="1" applyAlignment="1">
      <alignment horizontal="left" vertical="top" wrapText="1"/>
    </xf>
    <xf numFmtId="0" fontId="1" fillId="3" borderId="36" xfId="0" applyFont="1" applyFill="1" applyBorder="1" applyAlignment="1">
      <alignment horizontal="center" vertical="center" wrapText="1"/>
    </xf>
    <xf numFmtId="0" fontId="26" fillId="3" borderId="103" xfId="0" applyFont="1" applyFill="1" applyBorder="1" applyAlignment="1">
      <alignment horizontal="center" vertical="center" wrapText="1"/>
    </xf>
    <xf numFmtId="0" fontId="26" fillId="3" borderId="104" xfId="0" applyFont="1" applyFill="1" applyBorder="1" applyAlignment="1">
      <alignment horizontal="center" vertical="center" wrapText="1"/>
    </xf>
    <xf numFmtId="0" fontId="26" fillId="3" borderId="10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0" fillId="6" borderId="33" xfId="0" applyFill="1" applyBorder="1" applyAlignment="1">
      <alignment horizontal="center" vertical="center"/>
    </xf>
    <xf numFmtId="0" fontId="0" fillId="6" borderId="42" xfId="0" applyFill="1" applyBorder="1" applyAlignment="1">
      <alignment horizontal="center" vertical="center"/>
    </xf>
    <xf numFmtId="0" fontId="0" fillId="6" borderId="4" xfId="0" applyFill="1" applyBorder="1" applyAlignment="1">
      <alignment horizontal="center" vertical="center"/>
    </xf>
    <xf numFmtId="0" fontId="0" fillId="11" borderId="2" xfId="0" applyFill="1" applyBorder="1" applyAlignment="1">
      <alignment horizontal="center"/>
    </xf>
    <xf numFmtId="0" fontId="23" fillId="10" borderId="2" xfId="0" applyFont="1" applyFill="1" applyBorder="1" applyAlignment="1">
      <alignment horizontal="center" wrapText="1"/>
    </xf>
    <xf numFmtId="0" fontId="22" fillId="10" borderId="4" xfId="0" applyFont="1" applyFill="1" applyBorder="1" applyAlignment="1">
      <alignment horizontal="center" wrapText="1"/>
    </xf>
    <xf numFmtId="0" fontId="22" fillId="10" borderId="92" xfId="0" applyFont="1" applyFill="1" applyBorder="1" applyAlignment="1">
      <alignment horizontal="center" wrapText="1"/>
    </xf>
    <xf numFmtId="0" fontId="23" fillId="12" borderId="72" xfId="0" applyFont="1" applyFill="1" applyBorder="1" applyAlignment="1">
      <alignment horizontal="left" vertical="top" wrapText="1"/>
    </xf>
    <xf numFmtId="0" fontId="23" fillId="12" borderId="0" xfId="0" applyFont="1" applyFill="1" applyAlignment="1">
      <alignment horizontal="left" vertical="top" wrapText="1"/>
    </xf>
    <xf numFmtId="0" fontId="0" fillId="9" borderId="33" xfId="0" applyFill="1" applyBorder="1" applyAlignment="1">
      <alignment horizontal="center"/>
    </xf>
    <xf numFmtId="0" fontId="0" fillId="9" borderId="42" xfId="0" applyFill="1" applyBorder="1" applyAlignment="1">
      <alignment horizontal="center"/>
    </xf>
    <xf numFmtId="0" fontId="0" fillId="9" borderId="114" xfId="0" applyFill="1" applyBorder="1" applyAlignment="1">
      <alignment horizontal="center"/>
    </xf>
    <xf numFmtId="0" fontId="0" fillId="8" borderId="33" xfId="0" applyFill="1" applyBorder="1" applyAlignment="1">
      <alignment horizontal="center"/>
    </xf>
    <xf numFmtId="0" fontId="0" fillId="8" borderId="4" xfId="0" applyFill="1" applyBorder="1" applyAlignment="1">
      <alignment horizontal="center"/>
    </xf>
    <xf numFmtId="0" fontId="1" fillId="3" borderId="48"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139"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140" xfId="0" applyFont="1" applyFill="1" applyBorder="1" applyAlignment="1">
      <alignment horizontal="center" vertical="center" wrapText="1"/>
    </xf>
    <xf numFmtId="0" fontId="0" fillId="6" borderId="42" xfId="0" applyFill="1" applyBorder="1" applyAlignment="1">
      <alignment horizontal="left" vertical="top" wrapText="1"/>
    </xf>
    <xf numFmtId="0" fontId="1" fillId="3" borderId="111" xfId="0" applyFont="1" applyFill="1" applyBorder="1" applyAlignment="1">
      <alignment horizontal="center" vertical="center" wrapText="1"/>
    </xf>
    <xf numFmtId="0" fontId="1" fillId="3" borderId="112" xfId="0" applyFont="1" applyFill="1" applyBorder="1" applyAlignment="1">
      <alignment horizontal="center" vertical="center" wrapText="1"/>
    </xf>
    <xf numFmtId="0" fontId="1" fillId="3" borderId="113" xfId="0" applyFont="1" applyFill="1" applyBorder="1" applyAlignment="1">
      <alignment horizontal="center" vertical="center" wrapText="1"/>
    </xf>
    <xf numFmtId="0" fontId="9" fillId="3" borderId="23" xfId="0" applyFont="1" applyFill="1" applyBorder="1" applyAlignment="1">
      <alignment horizontal="center" vertical="center"/>
    </xf>
    <xf numFmtId="0" fontId="0" fillId="6" borderId="97" xfId="0" applyFill="1" applyBorder="1" applyAlignment="1">
      <alignment horizontal="left" vertical="top" wrapText="1"/>
    </xf>
    <xf numFmtId="0" fontId="17" fillId="12" borderId="0"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0" fillId="6" borderId="2" xfId="0" applyFill="1" applyBorder="1" applyAlignment="1">
      <alignment horizontal="center" vertical="top" wrapText="1"/>
    </xf>
    <xf numFmtId="0" fontId="9" fillId="3" borderId="27"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5" fillId="2" borderId="47" xfId="0" applyFont="1" applyFill="1" applyBorder="1" applyAlignment="1">
      <alignment horizontal="left" vertical="center"/>
    </xf>
    <xf numFmtId="44" fontId="5" fillId="8" borderId="77" xfId="0" applyNumberFormat="1" applyFont="1" applyFill="1" applyBorder="1" applyAlignment="1">
      <alignment horizontal="right" vertical="center"/>
    </xf>
    <xf numFmtId="44" fontId="5" fillId="8" borderId="38" xfId="0" applyNumberFormat="1" applyFont="1" applyFill="1" applyBorder="1" applyAlignment="1">
      <alignment horizontal="right" vertical="center"/>
    </xf>
    <xf numFmtId="44" fontId="5" fillId="8" borderId="19" xfId="0" applyNumberFormat="1" applyFont="1" applyFill="1" applyBorder="1" applyAlignment="1">
      <alignment horizontal="right" vertical="center"/>
    </xf>
    <xf numFmtId="0" fontId="3" fillId="3" borderId="11" xfId="0" applyFont="1" applyFill="1" applyBorder="1" applyAlignment="1">
      <alignment horizontal="center" vertical="center" wrapText="1"/>
    </xf>
    <xf numFmtId="0" fontId="4" fillId="0" borderId="30" xfId="0" applyFont="1" applyBorder="1" applyAlignment="1">
      <alignment horizontal="left"/>
    </xf>
    <xf numFmtId="0" fontId="3" fillId="3" borderId="18" xfId="0" applyFont="1" applyFill="1" applyBorder="1" applyAlignment="1">
      <alignment horizontal="center" vertical="center" wrapText="1"/>
    </xf>
    <xf numFmtId="0" fontId="4" fillId="7" borderId="18" xfId="0" applyFont="1" applyFill="1" applyBorder="1" applyAlignment="1">
      <alignment horizontal="center" vertical="center"/>
    </xf>
    <xf numFmtId="0" fontId="4" fillId="7" borderId="11" xfId="0" applyFont="1" applyFill="1" applyBorder="1" applyAlignment="1">
      <alignment horizontal="center" vertical="center"/>
    </xf>
    <xf numFmtId="0" fontId="0" fillId="7" borderId="31" xfId="0" applyFill="1" applyBorder="1" applyAlignment="1">
      <alignment horizontal="left" vertical="top" wrapText="1"/>
    </xf>
    <xf numFmtId="0" fontId="0" fillId="7" borderId="0" xfId="0" applyFill="1" applyBorder="1" applyAlignment="1">
      <alignment horizontal="left" vertical="top" wrapText="1"/>
    </xf>
    <xf numFmtId="0" fontId="0" fillId="7" borderId="32" xfId="0" applyFill="1" applyBorder="1" applyAlignment="1">
      <alignment horizontal="left" vertical="top" wrapText="1"/>
    </xf>
    <xf numFmtId="0" fontId="0" fillId="7" borderId="35" xfId="0" applyFill="1" applyBorder="1" applyAlignment="1">
      <alignment horizontal="center"/>
    </xf>
    <xf numFmtId="0" fontId="0" fillId="7" borderId="36" xfId="0" applyFill="1" applyBorder="1" applyAlignment="1">
      <alignment horizontal="center"/>
    </xf>
    <xf numFmtId="0" fontId="0" fillId="7" borderId="37" xfId="0" applyFill="1" applyBorder="1" applyAlignment="1">
      <alignment horizontal="center"/>
    </xf>
    <xf numFmtId="0" fontId="0" fillId="0" borderId="30" xfId="0" applyBorder="1" applyAlignment="1">
      <alignment horizontal="left"/>
    </xf>
    <xf numFmtId="44" fontId="4" fillId="0" borderId="5" xfId="0" applyNumberFormat="1" applyFont="1" applyBorder="1" applyAlignment="1">
      <alignment horizontal="center" vertical="center"/>
    </xf>
    <xf numFmtId="0" fontId="4" fillId="7" borderId="14" xfId="0" applyFont="1" applyFill="1" applyBorder="1" applyAlignment="1">
      <alignment horizontal="center" vertical="center"/>
    </xf>
    <xf numFmtId="0" fontId="4" fillId="7" borderId="15" xfId="0" applyFont="1" applyFill="1" applyBorder="1" applyAlignment="1">
      <alignment horizontal="center" vertical="center"/>
    </xf>
    <xf numFmtId="0" fontId="0" fillId="7" borderId="28" xfId="0" applyFill="1" applyBorder="1" applyAlignment="1">
      <alignment horizontal="left" vertical="top" wrapText="1"/>
    </xf>
    <xf numFmtId="0" fontId="0" fillId="7" borderId="30" xfId="0" applyFill="1" applyBorder="1" applyAlignment="1">
      <alignment horizontal="left" vertical="top" wrapText="1"/>
    </xf>
    <xf numFmtId="0" fontId="0" fillId="7" borderId="29" xfId="0" applyFill="1" applyBorder="1" applyAlignment="1">
      <alignment horizontal="left" vertical="top"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44" fontId="4" fillId="12" borderId="26" xfId="2" applyFont="1" applyFill="1" applyBorder="1" applyAlignment="1">
      <alignment horizontal="center" vertical="center"/>
    </xf>
    <xf numFmtId="44" fontId="4" fillId="12" borderId="27" xfId="2" applyFont="1" applyFill="1" applyBorder="1" applyAlignment="1">
      <alignment horizontal="center" vertical="center"/>
    </xf>
    <xf numFmtId="44" fontId="4" fillId="12" borderId="28" xfId="2" applyFont="1" applyFill="1" applyBorder="1" applyAlignment="1">
      <alignment horizontal="center" vertical="center"/>
    </xf>
    <xf numFmtId="44" fontId="4" fillId="12" borderId="29" xfId="2" applyFont="1" applyFill="1" applyBorder="1" applyAlignment="1">
      <alignment horizontal="center" vertical="center"/>
    </xf>
    <xf numFmtId="0" fontId="30" fillId="3" borderId="35" xfId="0" applyFont="1" applyFill="1" applyBorder="1" applyAlignment="1">
      <alignment horizontal="center" vertical="center"/>
    </xf>
    <xf numFmtId="0" fontId="30" fillId="3" borderId="37"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17" fillId="12" borderId="0" xfId="0" applyFont="1" applyFill="1" applyAlignment="1">
      <alignment horizontal="center" vertical="center" wrapText="1"/>
    </xf>
    <xf numFmtId="0" fontId="0" fillId="0" borderId="5" xfId="0" applyBorder="1" applyAlignment="1">
      <alignment horizontal="center"/>
    </xf>
    <xf numFmtId="0" fontId="0" fillId="0" borderId="2" xfId="0" applyBorder="1" applyAlignment="1">
      <alignment horizontal="center"/>
    </xf>
    <xf numFmtId="44" fontId="5" fillId="2" borderId="44" xfId="0" applyNumberFormat="1" applyFont="1" applyFill="1" applyBorder="1" applyAlignment="1">
      <alignment horizontal="left" vertical="center"/>
    </xf>
    <xf numFmtId="44" fontId="5" fillId="2" borderId="45" xfId="0" applyNumberFormat="1" applyFont="1" applyFill="1" applyBorder="1" applyAlignment="1">
      <alignment horizontal="left" vertical="center"/>
    </xf>
    <xf numFmtId="44" fontId="5" fillId="2" borderId="47" xfId="0" applyNumberFormat="1" applyFont="1" applyFill="1" applyBorder="1" applyAlignment="1">
      <alignment horizontal="left" vertical="center"/>
    </xf>
    <xf numFmtId="0" fontId="2" fillId="8" borderId="41" xfId="0" applyFont="1" applyFill="1" applyBorder="1" applyAlignment="1">
      <alignment horizontal="right"/>
    </xf>
    <xf numFmtId="0" fontId="2" fillId="8" borderId="38" xfId="0" applyFont="1" applyFill="1" applyBorder="1" applyAlignment="1">
      <alignment horizontal="right"/>
    </xf>
    <xf numFmtId="0" fontId="5" fillId="2" borderId="26" xfId="0" applyFont="1" applyFill="1" applyBorder="1" applyAlignment="1">
      <alignment horizontal="left" vertical="center"/>
    </xf>
    <xf numFmtId="0" fontId="5" fillId="2" borderId="23" xfId="0" applyFont="1" applyFill="1" applyBorder="1" applyAlignment="1">
      <alignment horizontal="left" vertical="center"/>
    </xf>
    <xf numFmtId="0" fontId="5" fillId="2" borderId="27" xfId="0" applyFont="1" applyFill="1" applyBorder="1" applyAlignment="1">
      <alignment horizontal="left" vertical="center"/>
    </xf>
    <xf numFmtId="0" fontId="3" fillId="3" borderId="23" xfId="0" applyFont="1" applyFill="1" applyBorder="1" applyAlignment="1">
      <alignment horizontal="center" vertical="center" wrapText="1"/>
    </xf>
    <xf numFmtId="0" fontId="0" fillId="0" borderId="46" xfId="0" applyBorder="1" applyAlignment="1">
      <alignment horizontal="center"/>
    </xf>
    <xf numFmtId="0" fontId="0" fillId="0" borderId="4" xfId="0" applyBorder="1" applyAlignment="1">
      <alignment horizontal="center"/>
    </xf>
    <xf numFmtId="0" fontId="0" fillId="0" borderId="90" xfId="0" applyBorder="1" applyAlignment="1">
      <alignment horizontal="center"/>
    </xf>
    <xf numFmtId="0" fontId="0" fillId="0" borderId="10" xfId="0" applyBorder="1" applyAlignment="1">
      <alignment horizontal="center"/>
    </xf>
    <xf numFmtId="0" fontId="5" fillId="8" borderId="38" xfId="0" applyFont="1" applyFill="1" applyBorder="1" applyAlignment="1">
      <alignment horizontal="right" vertical="center"/>
    </xf>
    <xf numFmtId="0" fontId="5" fillId="8" borderId="77" xfId="0" applyFont="1" applyFill="1" applyBorder="1" applyAlignment="1">
      <alignment horizontal="right" vertical="center"/>
    </xf>
    <xf numFmtId="0" fontId="5" fillId="8" borderId="19" xfId="0" applyFont="1" applyFill="1" applyBorder="1" applyAlignment="1">
      <alignment horizontal="right" vertical="center"/>
    </xf>
    <xf numFmtId="0" fontId="3" fillId="3" borderId="39"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11" fillId="2" borderId="82" xfId="0" applyFont="1" applyFill="1" applyBorder="1" applyAlignment="1">
      <alignment horizontal="left" vertical="top" wrapText="1"/>
    </xf>
    <xf numFmtId="0" fontId="11" fillId="2" borderId="83" xfId="0" applyFont="1" applyFill="1" applyBorder="1" applyAlignment="1">
      <alignment horizontal="left" vertical="top" wrapText="1"/>
    </xf>
    <xf numFmtId="0" fontId="11" fillId="2" borderId="84" xfId="0" applyFont="1" applyFill="1" applyBorder="1" applyAlignment="1">
      <alignment horizontal="left" vertical="top" wrapText="1"/>
    </xf>
    <xf numFmtId="0" fontId="11" fillId="2" borderId="88" xfId="0" applyFont="1" applyFill="1" applyBorder="1" applyAlignment="1">
      <alignment horizontal="left" vertical="top" wrapText="1"/>
    </xf>
    <xf numFmtId="0" fontId="11" fillId="2" borderId="80" xfId="0" applyFont="1" applyFill="1" applyBorder="1" applyAlignment="1">
      <alignment horizontal="left" vertical="top" wrapText="1"/>
    </xf>
    <xf numFmtId="0" fontId="11" fillId="2" borderId="85" xfId="0" applyFont="1" applyFill="1" applyBorder="1" applyAlignment="1">
      <alignment horizontal="left" vertical="top" wrapText="1"/>
    </xf>
    <xf numFmtId="0" fontId="11" fillId="2" borderId="86" xfId="0" applyFont="1" applyFill="1" applyBorder="1" applyAlignment="1">
      <alignment horizontal="left" vertical="top" wrapText="1"/>
    </xf>
    <xf numFmtId="0" fontId="11" fillId="2" borderId="87" xfId="0" applyFont="1" applyFill="1" applyBorder="1" applyAlignment="1">
      <alignment horizontal="left" vertical="top" wrapText="1"/>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54" xfId="0" applyFont="1" applyFill="1" applyBorder="1" applyAlignment="1">
      <alignment horizontal="center" vertical="center"/>
    </xf>
    <xf numFmtId="0" fontId="4" fillId="0" borderId="46" xfId="0" applyFont="1" applyBorder="1" applyAlignment="1">
      <alignment horizontal="center" vertical="center"/>
    </xf>
    <xf numFmtId="0" fontId="4" fillId="0" borderId="42" xfId="0" applyFont="1" applyBorder="1" applyAlignment="1">
      <alignment horizontal="center" vertical="center"/>
    </xf>
    <xf numFmtId="0" fontId="4" fillId="0" borderId="4" xfId="0" applyFont="1" applyBorder="1" applyAlignment="1">
      <alignment horizontal="center" vertical="center"/>
    </xf>
    <xf numFmtId="0" fontId="2" fillId="8" borderId="19" xfId="0" applyFont="1" applyFill="1" applyBorder="1" applyAlignment="1">
      <alignment horizontal="right"/>
    </xf>
    <xf numFmtId="0" fontId="2" fillId="2" borderId="44" xfId="0" applyFont="1" applyFill="1" applyBorder="1" applyAlignment="1">
      <alignment horizontal="left"/>
    </xf>
    <xf numFmtId="0" fontId="2" fillId="2" borderId="45" xfId="0" applyFont="1" applyFill="1" applyBorder="1" applyAlignment="1">
      <alignment horizontal="left"/>
    </xf>
    <xf numFmtId="0" fontId="2" fillId="2" borderId="47" xfId="0" applyFont="1" applyFill="1" applyBorder="1" applyAlignment="1">
      <alignment horizontal="left"/>
    </xf>
    <xf numFmtId="0" fontId="3" fillId="3" borderId="54" xfId="0" applyFont="1" applyFill="1" applyBorder="1" applyAlignment="1">
      <alignment horizontal="center" vertical="center" wrapText="1"/>
    </xf>
    <xf numFmtId="0" fontId="4" fillId="0" borderId="40" xfId="0" applyFont="1" applyBorder="1" applyAlignment="1">
      <alignment horizontal="center" vertical="center"/>
    </xf>
    <xf numFmtId="0" fontId="4" fillId="0" borderId="17" xfId="0" applyFont="1" applyBorder="1" applyAlignment="1">
      <alignment horizontal="center" vertical="center"/>
    </xf>
    <xf numFmtId="0" fontId="2" fillId="8" borderId="28" xfId="0" applyFont="1" applyFill="1" applyBorder="1" applyAlignment="1">
      <alignment horizontal="right"/>
    </xf>
    <xf numFmtId="0" fontId="0" fillId="8" borderId="30" xfId="0" applyFill="1" applyBorder="1" applyAlignment="1">
      <alignment horizontal="right"/>
    </xf>
    <xf numFmtId="0" fontId="0" fillId="8" borderId="52" xfId="0" applyFill="1" applyBorder="1" applyAlignment="1">
      <alignment horizontal="right"/>
    </xf>
    <xf numFmtId="44" fontId="4" fillId="2" borderId="45" xfId="0" applyNumberFormat="1" applyFont="1" applyFill="1" applyBorder="1" applyAlignment="1">
      <alignment horizontal="left" vertical="center"/>
    </xf>
    <xf numFmtId="44" fontId="4" fillId="2" borderId="47" xfId="0" applyNumberFormat="1" applyFont="1" applyFill="1" applyBorder="1" applyAlignment="1">
      <alignment horizontal="left" vertical="center"/>
    </xf>
    <xf numFmtId="0" fontId="3" fillId="3" borderId="2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4" fillId="0" borderId="33" xfId="0" applyFont="1" applyBorder="1" applyAlignment="1">
      <alignment horizontal="center" vertical="center"/>
    </xf>
  </cellXfs>
  <cellStyles count="4">
    <cellStyle name="Milliers" xfId="1" builtinId="3"/>
    <cellStyle name="Monétaire" xfId="2" builtinId="4"/>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616324</xdr:colOff>
      <xdr:row>7</xdr:row>
      <xdr:rowOff>2564</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2559"/>
          <a:ext cx="3092824" cy="11791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304800</xdr:rowOff>
    </xdr:from>
    <xdr:to>
      <xdr:col>3</xdr:col>
      <xdr:colOff>509398</xdr:colOff>
      <xdr:row>7</xdr:row>
      <xdr:rowOff>9525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4800"/>
          <a:ext cx="3147823"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304801</xdr:rowOff>
    </xdr:from>
    <xdr:to>
      <xdr:col>3</xdr:col>
      <xdr:colOff>552450</xdr:colOff>
      <xdr:row>7</xdr:row>
      <xdr:rowOff>16830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4801"/>
          <a:ext cx="3067050" cy="11693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257735</xdr:rowOff>
    </xdr:from>
    <xdr:to>
      <xdr:col>3</xdr:col>
      <xdr:colOff>585010</xdr:colOff>
      <xdr:row>6</xdr:row>
      <xdr:rowOff>185397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7735"/>
          <a:ext cx="3072716" cy="11715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342901</xdr:rowOff>
    </xdr:from>
    <xdr:to>
      <xdr:col>3</xdr:col>
      <xdr:colOff>590550</xdr:colOff>
      <xdr:row>7</xdr:row>
      <xdr:rowOff>10044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42901"/>
          <a:ext cx="3124200" cy="1191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280148</xdr:rowOff>
    </xdr:from>
    <xdr:to>
      <xdr:col>3</xdr:col>
      <xdr:colOff>552094</xdr:colOff>
      <xdr:row>7</xdr:row>
      <xdr:rowOff>11205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0148"/>
          <a:ext cx="3174270" cy="12102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285751</xdr:rowOff>
    </xdr:from>
    <xdr:to>
      <xdr:col>3</xdr:col>
      <xdr:colOff>676275</xdr:colOff>
      <xdr:row>7</xdr:row>
      <xdr:rowOff>20940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1"/>
          <a:ext cx="3152775" cy="1202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295275</xdr:rowOff>
    </xdr:from>
    <xdr:to>
      <xdr:col>3</xdr:col>
      <xdr:colOff>623699</xdr:colOff>
      <xdr:row>7</xdr:row>
      <xdr:rowOff>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5275"/>
          <a:ext cx="3147824" cy="1200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333376</xdr:rowOff>
    </xdr:from>
    <xdr:to>
      <xdr:col>3</xdr:col>
      <xdr:colOff>617763</xdr:colOff>
      <xdr:row>7</xdr:row>
      <xdr:rowOff>9525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33376"/>
          <a:ext cx="3122838" cy="11906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323848</xdr:rowOff>
    </xdr:from>
    <xdr:to>
      <xdr:col>3</xdr:col>
      <xdr:colOff>566551</xdr:colOff>
      <xdr:row>7</xdr:row>
      <xdr:rowOff>19049</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3848"/>
          <a:ext cx="3147826" cy="12001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90"/>
  <sheetViews>
    <sheetView zoomScale="85" zoomScaleNormal="85" workbookViewId="0">
      <selection activeCell="P60" sqref="P60"/>
    </sheetView>
  </sheetViews>
  <sheetFormatPr baseColWidth="10" defaultRowHeight="14.5" x14ac:dyDescent="0.35"/>
  <cols>
    <col min="1" max="1" width="5.54296875" style="95" customWidth="1"/>
    <col min="2" max="12" width="15.7265625" customWidth="1"/>
    <col min="13" max="13" width="4.81640625" style="95" customWidth="1"/>
  </cols>
  <sheetData>
    <row r="1" spans="1:12" s="95" customFormat="1" ht="24.65" customHeight="1" x14ac:dyDescent="0.35"/>
    <row r="2" spans="1:12" ht="15" customHeight="1" x14ac:dyDescent="0.35">
      <c r="B2" s="213" t="s">
        <v>140</v>
      </c>
      <c r="C2" s="214"/>
      <c r="D2" s="214"/>
      <c r="E2" s="214"/>
      <c r="F2" s="214"/>
      <c r="G2" s="214"/>
      <c r="H2" s="214"/>
      <c r="I2" s="214"/>
      <c r="J2" s="214"/>
      <c r="K2" s="214"/>
      <c r="L2" s="214"/>
    </row>
    <row r="3" spans="1:12" ht="15.75" customHeight="1" x14ac:dyDescent="0.35">
      <c r="A3" s="96"/>
      <c r="B3" s="214"/>
      <c r="C3" s="214"/>
      <c r="D3" s="214"/>
      <c r="E3" s="214"/>
      <c r="F3" s="214"/>
      <c r="G3" s="214"/>
      <c r="H3" s="214"/>
      <c r="I3" s="214"/>
      <c r="J3" s="214"/>
      <c r="K3" s="214"/>
      <c r="L3" s="214"/>
    </row>
    <row r="4" spans="1:12" ht="15.75" customHeight="1" x14ac:dyDescent="0.35">
      <c r="B4" s="214"/>
      <c r="C4" s="214"/>
      <c r="D4" s="214"/>
      <c r="E4" s="214"/>
      <c r="F4" s="214"/>
      <c r="G4" s="214"/>
      <c r="H4" s="214"/>
      <c r="I4" s="214"/>
      <c r="J4" s="214"/>
      <c r="K4" s="214"/>
      <c r="L4" s="214"/>
    </row>
    <row r="5" spans="1:12" ht="15" customHeight="1" x14ac:dyDescent="0.35">
      <c r="B5" s="214"/>
      <c r="C5" s="214"/>
      <c r="D5" s="214"/>
      <c r="E5" s="214"/>
      <c r="F5" s="214"/>
      <c r="G5" s="214"/>
      <c r="H5" s="214"/>
      <c r="I5" s="214"/>
      <c r="J5" s="214"/>
      <c r="K5" s="214"/>
      <c r="L5" s="214"/>
    </row>
    <row r="6" spans="1:12" ht="15" customHeight="1" x14ac:dyDescent="0.35">
      <c r="B6" s="214"/>
      <c r="C6" s="214"/>
      <c r="D6" s="214"/>
      <c r="E6" s="214"/>
      <c r="F6" s="214"/>
      <c r="G6" s="214"/>
      <c r="H6" s="214"/>
      <c r="I6" s="214"/>
      <c r="J6" s="214"/>
      <c r="K6" s="214"/>
      <c r="L6" s="214"/>
    </row>
    <row r="7" spans="1:12" ht="15.75" customHeight="1" x14ac:dyDescent="0.35">
      <c r="B7" s="214"/>
      <c r="C7" s="214"/>
      <c r="D7" s="214"/>
      <c r="E7" s="214"/>
      <c r="F7" s="214"/>
      <c r="G7" s="214"/>
      <c r="H7" s="214"/>
      <c r="I7" s="214"/>
      <c r="J7" s="214"/>
      <c r="K7" s="214"/>
      <c r="L7" s="214"/>
    </row>
    <row r="8" spans="1:12" s="95" customFormat="1" ht="15" thickBot="1" x14ac:dyDescent="0.4"/>
    <row r="9" spans="1:12" ht="15" customHeight="1" x14ac:dyDescent="0.35">
      <c r="B9" s="215" t="s">
        <v>166</v>
      </c>
      <c r="C9" s="216"/>
      <c r="D9" s="216"/>
      <c r="E9" s="216"/>
      <c r="F9" s="216"/>
      <c r="G9" s="216"/>
      <c r="H9" s="216"/>
      <c r="I9" s="216"/>
      <c r="J9" s="216"/>
      <c r="K9" s="216"/>
      <c r="L9" s="217"/>
    </row>
    <row r="10" spans="1:12" ht="15" thickBot="1" x14ac:dyDescent="0.4">
      <c r="B10" s="218"/>
      <c r="C10" s="219"/>
      <c r="D10" s="219"/>
      <c r="E10" s="219"/>
      <c r="F10" s="219"/>
      <c r="G10" s="219"/>
      <c r="H10" s="219"/>
      <c r="I10" s="219"/>
      <c r="J10" s="219"/>
      <c r="K10" s="219"/>
      <c r="L10" s="220"/>
    </row>
    <row r="11" spans="1:12" s="95" customFormat="1" ht="15" thickBot="1" x14ac:dyDescent="0.4"/>
    <row r="12" spans="1:12" ht="15" customHeight="1" x14ac:dyDescent="0.35">
      <c r="B12" s="221" t="s">
        <v>168</v>
      </c>
      <c r="C12" s="222"/>
      <c r="D12" s="222"/>
      <c r="E12" s="222"/>
      <c r="F12" s="222"/>
      <c r="G12" s="222"/>
      <c r="H12" s="222"/>
      <c r="I12" s="222"/>
      <c r="J12" s="222"/>
      <c r="K12" s="222"/>
      <c r="L12" s="223"/>
    </row>
    <row r="13" spans="1:12" ht="15" customHeight="1" x14ac:dyDescent="0.35">
      <c r="B13" s="224"/>
      <c r="C13" s="225"/>
      <c r="D13" s="225"/>
      <c r="E13" s="225"/>
      <c r="F13" s="225"/>
      <c r="G13" s="225"/>
      <c r="H13" s="225"/>
      <c r="I13" s="225"/>
      <c r="J13" s="225"/>
      <c r="K13" s="225"/>
      <c r="L13" s="226"/>
    </row>
    <row r="14" spans="1:12" ht="15" customHeight="1" x14ac:dyDescent="0.35">
      <c r="B14" s="224"/>
      <c r="C14" s="225"/>
      <c r="D14" s="225"/>
      <c r="E14" s="225"/>
      <c r="F14" s="225"/>
      <c r="G14" s="225"/>
      <c r="H14" s="225"/>
      <c r="I14" s="225"/>
      <c r="J14" s="225"/>
      <c r="K14" s="225"/>
      <c r="L14" s="226"/>
    </row>
    <row r="15" spans="1:12" ht="15" customHeight="1" x14ac:dyDescent="0.35">
      <c r="B15" s="224"/>
      <c r="C15" s="225"/>
      <c r="D15" s="225"/>
      <c r="E15" s="225"/>
      <c r="F15" s="225"/>
      <c r="G15" s="225"/>
      <c r="H15" s="225"/>
      <c r="I15" s="225"/>
      <c r="J15" s="225"/>
      <c r="K15" s="225"/>
      <c r="L15" s="226"/>
    </row>
    <row r="16" spans="1:12" ht="15" customHeight="1" x14ac:dyDescent="0.35">
      <c r="B16" s="224"/>
      <c r="C16" s="225"/>
      <c r="D16" s="225"/>
      <c r="E16" s="225"/>
      <c r="F16" s="225"/>
      <c r="G16" s="225"/>
      <c r="H16" s="225"/>
      <c r="I16" s="225"/>
      <c r="J16" s="225"/>
      <c r="K16" s="225"/>
      <c r="L16" s="226"/>
    </row>
    <row r="17" spans="2:12" ht="15" customHeight="1" x14ac:dyDescent="0.35">
      <c r="B17" s="224"/>
      <c r="C17" s="225"/>
      <c r="D17" s="225"/>
      <c r="E17" s="225"/>
      <c r="F17" s="225"/>
      <c r="G17" s="225"/>
      <c r="H17" s="225"/>
      <c r="I17" s="225"/>
      <c r="J17" s="225"/>
      <c r="K17" s="225"/>
      <c r="L17" s="226"/>
    </row>
    <row r="18" spans="2:12" ht="33.75" customHeight="1" thickBot="1" x14ac:dyDescent="0.4">
      <c r="B18" s="227"/>
      <c r="C18" s="228"/>
      <c r="D18" s="228"/>
      <c r="E18" s="228"/>
      <c r="F18" s="228"/>
      <c r="G18" s="228"/>
      <c r="H18" s="228"/>
      <c r="I18" s="228"/>
      <c r="J18" s="228"/>
      <c r="K18" s="228"/>
      <c r="L18" s="229"/>
    </row>
    <row r="19" spans="2:12" s="95" customFormat="1" ht="15" customHeight="1" thickBot="1" x14ac:dyDescent="0.4"/>
    <row r="20" spans="2:12" ht="15" customHeight="1" x14ac:dyDescent="0.35">
      <c r="B20" s="221" t="s">
        <v>167</v>
      </c>
      <c r="C20" s="222"/>
      <c r="D20" s="222"/>
      <c r="E20" s="222"/>
      <c r="F20" s="222"/>
      <c r="G20" s="222"/>
      <c r="H20" s="222"/>
      <c r="I20" s="222"/>
      <c r="J20" s="222"/>
      <c r="K20" s="222"/>
      <c r="L20" s="223"/>
    </row>
    <row r="21" spans="2:12" x14ac:dyDescent="0.35">
      <c r="B21" s="224"/>
      <c r="C21" s="225"/>
      <c r="D21" s="225"/>
      <c r="E21" s="225"/>
      <c r="F21" s="225"/>
      <c r="G21" s="225"/>
      <c r="H21" s="225"/>
      <c r="I21" s="225"/>
      <c r="J21" s="225"/>
      <c r="K21" s="225"/>
      <c r="L21" s="226"/>
    </row>
    <row r="22" spans="2:12" x14ac:dyDescent="0.35">
      <c r="B22" s="224"/>
      <c r="C22" s="225"/>
      <c r="D22" s="225"/>
      <c r="E22" s="225"/>
      <c r="F22" s="225"/>
      <c r="G22" s="225"/>
      <c r="H22" s="225"/>
      <c r="I22" s="225"/>
      <c r="J22" s="225"/>
      <c r="K22" s="225"/>
      <c r="L22" s="226"/>
    </row>
    <row r="23" spans="2:12" x14ac:dyDescent="0.35">
      <c r="B23" s="224"/>
      <c r="C23" s="225"/>
      <c r="D23" s="225"/>
      <c r="E23" s="225"/>
      <c r="F23" s="225"/>
      <c r="G23" s="225"/>
      <c r="H23" s="225"/>
      <c r="I23" s="225"/>
      <c r="J23" s="225"/>
      <c r="K23" s="225"/>
      <c r="L23" s="226"/>
    </row>
    <row r="24" spans="2:12" x14ac:dyDescent="0.35">
      <c r="B24" s="224"/>
      <c r="C24" s="225"/>
      <c r="D24" s="225"/>
      <c r="E24" s="225"/>
      <c r="F24" s="225"/>
      <c r="G24" s="225"/>
      <c r="H24" s="225"/>
      <c r="I24" s="225"/>
      <c r="J24" s="225"/>
      <c r="K24" s="225"/>
      <c r="L24" s="226"/>
    </row>
    <row r="25" spans="2:12" x14ac:dyDescent="0.35">
      <c r="B25" s="224"/>
      <c r="C25" s="225"/>
      <c r="D25" s="225"/>
      <c r="E25" s="225"/>
      <c r="F25" s="225"/>
      <c r="G25" s="225"/>
      <c r="H25" s="225"/>
      <c r="I25" s="225"/>
      <c r="J25" s="225"/>
      <c r="K25" s="225"/>
      <c r="L25" s="226"/>
    </row>
    <row r="26" spans="2:12" x14ac:dyDescent="0.35">
      <c r="B26" s="224"/>
      <c r="C26" s="225"/>
      <c r="D26" s="225"/>
      <c r="E26" s="225"/>
      <c r="F26" s="225"/>
      <c r="G26" s="225"/>
      <c r="H26" s="225"/>
      <c r="I26" s="225"/>
      <c r="J26" s="225"/>
      <c r="K26" s="225"/>
      <c r="L26" s="226"/>
    </row>
    <row r="27" spans="2:12" x14ac:dyDescent="0.35">
      <c r="B27" s="224"/>
      <c r="C27" s="225"/>
      <c r="D27" s="225"/>
      <c r="E27" s="225"/>
      <c r="F27" s="225"/>
      <c r="G27" s="225"/>
      <c r="H27" s="225"/>
      <c r="I27" s="225"/>
      <c r="J27" s="225"/>
      <c r="K27" s="225"/>
      <c r="L27" s="226"/>
    </row>
    <row r="28" spans="2:12" x14ac:dyDescent="0.35">
      <c r="B28" s="224"/>
      <c r="C28" s="225"/>
      <c r="D28" s="225"/>
      <c r="E28" s="225"/>
      <c r="F28" s="225"/>
      <c r="G28" s="225"/>
      <c r="H28" s="225"/>
      <c r="I28" s="225"/>
      <c r="J28" s="225"/>
      <c r="K28" s="225"/>
      <c r="L28" s="226"/>
    </row>
    <row r="29" spans="2:12" x14ac:dyDescent="0.35">
      <c r="B29" s="224"/>
      <c r="C29" s="225"/>
      <c r="D29" s="225"/>
      <c r="E29" s="225"/>
      <c r="F29" s="225"/>
      <c r="G29" s="225"/>
      <c r="H29" s="225"/>
      <c r="I29" s="225"/>
      <c r="J29" s="225"/>
      <c r="K29" s="225"/>
      <c r="L29" s="226"/>
    </row>
    <row r="30" spans="2:12" x14ac:dyDescent="0.35">
      <c r="B30" s="224"/>
      <c r="C30" s="225"/>
      <c r="D30" s="225"/>
      <c r="E30" s="225"/>
      <c r="F30" s="225"/>
      <c r="G30" s="225"/>
      <c r="H30" s="225"/>
      <c r="I30" s="225"/>
      <c r="J30" s="225"/>
      <c r="K30" s="225"/>
      <c r="L30" s="226"/>
    </row>
    <row r="31" spans="2:12" x14ac:dyDescent="0.35">
      <c r="B31" s="224"/>
      <c r="C31" s="225"/>
      <c r="D31" s="225"/>
      <c r="E31" s="225"/>
      <c r="F31" s="225"/>
      <c r="G31" s="225"/>
      <c r="H31" s="225"/>
      <c r="I31" s="225"/>
      <c r="J31" s="225"/>
      <c r="K31" s="225"/>
      <c r="L31" s="226"/>
    </row>
    <row r="32" spans="2:12" x14ac:dyDescent="0.35">
      <c r="B32" s="224"/>
      <c r="C32" s="225"/>
      <c r="D32" s="225"/>
      <c r="E32" s="225"/>
      <c r="F32" s="225"/>
      <c r="G32" s="225"/>
      <c r="H32" s="225"/>
      <c r="I32" s="225"/>
      <c r="J32" s="225"/>
      <c r="K32" s="225"/>
      <c r="L32" s="226"/>
    </row>
    <row r="33" spans="1:14" s="12" customFormat="1" x14ac:dyDescent="0.35">
      <c r="A33" s="95"/>
      <c r="B33" s="224"/>
      <c r="C33" s="225"/>
      <c r="D33" s="225"/>
      <c r="E33" s="225"/>
      <c r="F33" s="225"/>
      <c r="G33" s="225"/>
      <c r="H33" s="225"/>
      <c r="I33" s="225"/>
      <c r="J33" s="225"/>
      <c r="K33" s="225"/>
      <c r="L33" s="226"/>
      <c r="M33" s="95"/>
    </row>
    <row r="34" spans="1:14" s="12" customFormat="1" ht="15" customHeight="1" x14ac:dyDescent="0.35">
      <c r="A34" s="95"/>
      <c r="B34" s="224"/>
      <c r="C34" s="225"/>
      <c r="D34" s="225"/>
      <c r="E34" s="225"/>
      <c r="F34" s="225"/>
      <c r="G34" s="225"/>
      <c r="H34" s="225"/>
      <c r="I34" s="225"/>
      <c r="J34" s="225"/>
      <c r="K34" s="225"/>
      <c r="L34" s="226"/>
      <c r="M34" s="95"/>
    </row>
    <row r="35" spans="1:14" s="12" customFormat="1" x14ac:dyDescent="0.35">
      <c r="A35" s="95"/>
      <c r="B35" s="224"/>
      <c r="C35" s="225"/>
      <c r="D35" s="225"/>
      <c r="E35" s="225"/>
      <c r="F35" s="225"/>
      <c r="G35" s="225"/>
      <c r="H35" s="225"/>
      <c r="I35" s="225"/>
      <c r="J35" s="225"/>
      <c r="K35" s="225"/>
      <c r="L35" s="226"/>
      <c r="M35" s="95"/>
    </row>
    <row r="36" spans="1:14" s="12" customFormat="1" x14ac:dyDescent="0.35">
      <c r="A36" s="95"/>
      <c r="B36" s="224"/>
      <c r="C36" s="225"/>
      <c r="D36" s="225"/>
      <c r="E36" s="225"/>
      <c r="F36" s="225"/>
      <c r="G36" s="225"/>
      <c r="H36" s="225"/>
      <c r="I36" s="225"/>
      <c r="J36" s="225"/>
      <c r="K36" s="225"/>
      <c r="L36" s="226"/>
      <c r="M36" s="95"/>
    </row>
    <row r="37" spans="1:14" ht="57" customHeight="1" x14ac:dyDescent="0.35">
      <c r="B37" s="224"/>
      <c r="C37" s="225"/>
      <c r="D37" s="225"/>
      <c r="E37" s="225"/>
      <c r="F37" s="225"/>
      <c r="G37" s="225"/>
      <c r="H37" s="225"/>
      <c r="I37" s="225"/>
      <c r="J37" s="225"/>
      <c r="K37" s="225"/>
      <c r="L37" s="226"/>
    </row>
    <row r="38" spans="1:14" s="53" customFormat="1" ht="23.25" customHeight="1" x14ac:dyDescent="0.35">
      <c r="A38" s="95"/>
      <c r="B38" s="224"/>
      <c r="C38" s="225"/>
      <c r="D38" s="225"/>
      <c r="E38" s="225"/>
      <c r="F38" s="225"/>
      <c r="G38" s="225"/>
      <c r="H38" s="225"/>
      <c r="I38" s="225"/>
      <c r="J38" s="225"/>
      <c r="K38" s="225"/>
      <c r="L38" s="226"/>
      <c r="M38" s="95"/>
    </row>
    <row r="39" spans="1:14" s="53" customFormat="1" ht="47.25" customHeight="1" thickBot="1" x14ac:dyDescent="0.4">
      <c r="A39" s="95"/>
      <c r="B39" s="227"/>
      <c r="C39" s="228"/>
      <c r="D39" s="228"/>
      <c r="E39" s="228"/>
      <c r="F39" s="228"/>
      <c r="G39" s="228"/>
      <c r="H39" s="228"/>
      <c r="I39" s="228"/>
      <c r="J39" s="228"/>
      <c r="K39" s="228"/>
      <c r="L39" s="229"/>
      <c r="M39" s="95"/>
    </row>
    <row r="40" spans="1:14" s="95" customFormat="1" ht="15" thickBot="1" x14ac:dyDescent="0.4"/>
    <row r="41" spans="1:14" ht="15" customHeight="1" x14ac:dyDescent="0.35">
      <c r="B41" s="196" t="s">
        <v>165</v>
      </c>
      <c r="C41" s="205"/>
      <c r="D41" s="205"/>
      <c r="E41" s="205"/>
      <c r="F41" s="205"/>
      <c r="G41" s="205"/>
      <c r="H41" s="205"/>
      <c r="I41" s="205"/>
      <c r="J41" s="205"/>
      <c r="K41" s="205"/>
      <c r="L41" s="206"/>
      <c r="N41" s="53"/>
    </row>
    <row r="42" spans="1:14" ht="15" customHeight="1" x14ac:dyDescent="0.35">
      <c r="B42" s="207"/>
      <c r="C42" s="208"/>
      <c r="D42" s="208"/>
      <c r="E42" s="208"/>
      <c r="F42" s="208"/>
      <c r="G42" s="208"/>
      <c r="H42" s="208"/>
      <c r="I42" s="208"/>
      <c r="J42" s="208"/>
      <c r="K42" s="208"/>
      <c r="L42" s="209"/>
      <c r="N42" s="53"/>
    </row>
    <row r="43" spans="1:14" x14ac:dyDescent="0.35">
      <c r="B43" s="207"/>
      <c r="C43" s="208"/>
      <c r="D43" s="208"/>
      <c r="E43" s="208"/>
      <c r="F43" s="208"/>
      <c r="G43" s="208"/>
      <c r="H43" s="208"/>
      <c r="I43" s="208"/>
      <c r="J43" s="208"/>
      <c r="K43" s="208"/>
      <c r="L43" s="209"/>
      <c r="N43" s="53"/>
    </row>
    <row r="44" spans="1:14" x14ac:dyDescent="0.35">
      <c r="B44" s="207"/>
      <c r="C44" s="208"/>
      <c r="D44" s="208"/>
      <c r="E44" s="208"/>
      <c r="F44" s="208"/>
      <c r="G44" s="208"/>
      <c r="H44" s="208"/>
      <c r="I44" s="208"/>
      <c r="J44" s="208"/>
      <c r="K44" s="208"/>
      <c r="L44" s="209"/>
    </row>
    <row r="45" spans="1:14" x14ac:dyDescent="0.35">
      <c r="B45" s="207"/>
      <c r="C45" s="208"/>
      <c r="D45" s="208"/>
      <c r="E45" s="208"/>
      <c r="F45" s="208"/>
      <c r="G45" s="208"/>
      <c r="H45" s="208"/>
      <c r="I45" s="208"/>
      <c r="J45" s="208"/>
      <c r="K45" s="208"/>
      <c r="L45" s="209"/>
    </row>
    <row r="46" spans="1:14" x14ac:dyDescent="0.35">
      <c r="B46" s="207"/>
      <c r="C46" s="208"/>
      <c r="D46" s="208"/>
      <c r="E46" s="208"/>
      <c r="F46" s="208"/>
      <c r="G46" s="208"/>
      <c r="H46" s="208"/>
      <c r="I46" s="208"/>
      <c r="J46" s="208"/>
      <c r="K46" s="208"/>
      <c r="L46" s="209"/>
    </row>
    <row r="47" spans="1:14" ht="15" customHeight="1" x14ac:dyDescent="0.35">
      <c r="B47" s="207"/>
      <c r="C47" s="208"/>
      <c r="D47" s="208"/>
      <c r="E47" s="208"/>
      <c r="F47" s="208"/>
      <c r="G47" s="208"/>
      <c r="H47" s="208"/>
      <c r="I47" s="208"/>
      <c r="J47" s="208"/>
      <c r="K47" s="208"/>
      <c r="L47" s="209"/>
    </row>
    <row r="48" spans="1:14" x14ac:dyDescent="0.35">
      <c r="B48" s="207"/>
      <c r="C48" s="208"/>
      <c r="D48" s="208"/>
      <c r="E48" s="208"/>
      <c r="F48" s="208"/>
      <c r="G48" s="208"/>
      <c r="H48" s="208"/>
      <c r="I48" s="208"/>
      <c r="J48" s="208"/>
      <c r="K48" s="208"/>
      <c r="L48" s="209"/>
    </row>
    <row r="49" spans="1:14" x14ac:dyDescent="0.35">
      <c r="B49" s="207"/>
      <c r="C49" s="208"/>
      <c r="D49" s="208"/>
      <c r="E49" s="208"/>
      <c r="F49" s="208"/>
      <c r="G49" s="208"/>
      <c r="H49" s="208"/>
      <c r="I49" s="208"/>
      <c r="J49" s="208"/>
      <c r="K49" s="208"/>
      <c r="L49" s="209"/>
      <c r="N49" s="53"/>
    </row>
    <row r="50" spans="1:14" ht="15" customHeight="1" x14ac:dyDescent="0.35">
      <c r="B50" s="207"/>
      <c r="C50" s="208"/>
      <c r="D50" s="208"/>
      <c r="E50" s="208"/>
      <c r="F50" s="208"/>
      <c r="G50" s="208"/>
      <c r="H50" s="208"/>
      <c r="I50" s="208"/>
      <c r="J50" s="208"/>
      <c r="K50" s="208"/>
      <c r="L50" s="209"/>
      <c r="N50" s="53"/>
    </row>
    <row r="51" spans="1:14" x14ac:dyDescent="0.35">
      <c r="B51" s="207"/>
      <c r="C51" s="208"/>
      <c r="D51" s="208"/>
      <c r="E51" s="208"/>
      <c r="F51" s="208"/>
      <c r="G51" s="208"/>
      <c r="H51" s="208"/>
      <c r="I51" s="208"/>
      <c r="J51" s="208"/>
      <c r="K51" s="208"/>
      <c r="L51" s="209"/>
      <c r="N51" s="53"/>
    </row>
    <row r="52" spans="1:14" x14ac:dyDescent="0.35">
      <c r="B52" s="207"/>
      <c r="C52" s="208"/>
      <c r="D52" s="208"/>
      <c r="E52" s="208"/>
      <c r="F52" s="208"/>
      <c r="G52" s="208"/>
      <c r="H52" s="208"/>
      <c r="I52" s="208"/>
      <c r="J52" s="208"/>
      <c r="K52" s="208"/>
      <c r="L52" s="209"/>
      <c r="N52" s="53"/>
    </row>
    <row r="53" spans="1:14" s="53" customFormat="1" x14ac:dyDescent="0.35">
      <c r="A53" s="95"/>
      <c r="B53" s="207"/>
      <c r="C53" s="208"/>
      <c r="D53" s="208"/>
      <c r="E53" s="208"/>
      <c r="F53" s="208"/>
      <c r="G53" s="208"/>
      <c r="H53" s="208"/>
      <c r="I53" s="208"/>
      <c r="J53" s="208"/>
      <c r="K53" s="208"/>
      <c r="L53" s="209"/>
      <c r="M53" s="95"/>
    </row>
    <row r="54" spans="1:14" s="53" customFormat="1" x14ac:dyDescent="0.35">
      <c r="A54" s="95"/>
      <c r="B54" s="207"/>
      <c r="C54" s="208"/>
      <c r="D54" s="208"/>
      <c r="E54" s="208"/>
      <c r="F54" s="208"/>
      <c r="G54" s="208"/>
      <c r="H54" s="208"/>
      <c r="I54" s="208"/>
      <c r="J54" s="208"/>
      <c r="K54" s="208"/>
      <c r="L54" s="209"/>
      <c r="M54" s="95"/>
    </row>
    <row r="55" spans="1:14" x14ac:dyDescent="0.35">
      <c r="B55" s="207"/>
      <c r="C55" s="208"/>
      <c r="D55" s="208"/>
      <c r="E55" s="208"/>
      <c r="F55" s="208"/>
      <c r="G55" s="208"/>
      <c r="H55" s="208"/>
      <c r="I55" s="208"/>
      <c r="J55" s="208"/>
      <c r="K55" s="208"/>
      <c r="L55" s="209"/>
      <c r="N55" s="53"/>
    </row>
    <row r="56" spans="1:14" x14ac:dyDescent="0.35">
      <c r="B56" s="207"/>
      <c r="C56" s="208"/>
      <c r="D56" s="208"/>
      <c r="E56" s="208"/>
      <c r="F56" s="208"/>
      <c r="G56" s="208"/>
      <c r="H56" s="208"/>
      <c r="I56" s="208"/>
      <c r="J56" s="208"/>
      <c r="K56" s="208"/>
      <c r="L56" s="209"/>
      <c r="N56" s="53"/>
    </row>
    <row r="57" spans="1:14" ht="15" customHeight="1" x14ac:dyDescent="0.35">
      <c r="B57" s="207"/>
      <c r="C57" s="208"/>
      <c r="D57" s="208"/>
      <c r="E57" s="208"/>
      <c r="F57" s="208"/>
      <c r="G57" s="208"/>
      <c r="H57" s="208"/>
      <c r="I57" s="208"/>
      <c r="J57" s="208"/>
      <c r="K57" s="208"/>
      <c r="L57" s="209"/>
      <c r="N57" s="53"/>
    </row>
    <row r="58" spans="1:14" s="53" customFormat="1" ht="15" customHeight="1" x14ac:dyDescent="0.35">
      <c r="A58" s="95"/>
      <c r="B58" s="207"/>
      <c r="C58" s="208"/>
      <c r="D58" s="208"/>
      <c r="E58" s="208"/>
      <c r="F58" s="208"/>
      <c r="G58" s="208"/>
      <c r="H58" s="208"/>
      <c r="I58" s="208"/>
      <c r="J58" s="208"/>
      <c r="K58" s="208"/>
      <c r="L58" s="209"/>
      <c r="M58" s="95"/>
    </row>
    <row r="59" spans="1:14" s="53" customFormat="1" ht="15" customHeight="1" x14ac:dyDescent="0.35">
      <c r="A59" s="95"/>
      <c r="B59" s="207"/>
      <c r="C59" s="208"/>
      <c r="D59" s="208"/>
      <c r="E59" s="208"/>
      <c r="F59" s="208"/>
      <c r="G59" s="208"/>
      <c r="H59" s="208"/>
      <c r="I59" s="208"/>
      <c r="J59" s="208"/>
      <c r="K59" s="208"/>
      <c r="L59" s="209"/>
      <c r="M59" s="95"/>
    </row>
    <row r="60" spans="1:14" s="53" customFormat="1" ht="54" customHeight="1" thickBot="1" x14ac:dyDescent="0.4">
      <c r="A60" s="95"/>
      <c r="B60" s="210"/>
      <c r="C60" s="211"/>
      <c r="D60" s="211"/>
      <c r="E60" s="211"/>
      <c r="F60" s="211"/>
      <c r="G60" s="211"/>
      <c r="H60" s="211"/>
      <c r="I60" s="211"/>
      <c r="J60" s="211"/>
      <c r="K60" s="211"/>
      <c r="L60" s="212"/>
      <c r="M60" s="95"/>
    </row>
    <row r="61" spans="1:14" s="95" customFormat="1" ht="15" thickBot="1" x14ac:dyDescent="0.4"/>
    <row r="62" spans="1:14" x14ac:dyDescent="0.35">
      <c r="B62" s="196" t="s">
        <v>122</v>
      </c>
      <c r="C62" s="205"/>
      <c r="D62" s="205"/>
      <c r="E62" s="205"/>
      <c r="F62" s="205"/>
      <c r="G62" s="205"/>
      <c r="H62" s="205"/>
      <c r="I62" s="205"/>
      <c r="J62" s="205"/>
      <c r="K62" s="205"/>
      <c r="L62" s="206"/>
      <c r="N62" s="53"/>
    </row>
    <row r="63" spans="1:14" x14ac:dyDescent="0.35">
      <c r="B63" s="207"/>
      <c r="C63" s="208"/>
      <c r="D63" s="208"/>
      <c r="E63" s="208"/>
      <c r="F63" s="208"/>
      <c r="G63" s="208"/>
      <c r="H63" s="208"/>
      <c r="I63" s="208"/>
      <c r="J63" s="208"/>
      <c r="K63" s="208"/>
      <c r="L63" s="209"/>
      <c r="N63" s="53"/>
    </row>
    <row r="64" spans="1:14" x14ac:dyDescent="0.35">
      <c r="B64" s="207"/>
      <c r="C64" s="208"/>
      <c r="D64" s="208"/>
      <c r="E64" s="208"/>
      <c r="F64" s="208"/>
      <c r="G64" s="208"/>
      <c r="H64" s="208"/>
      <c r="I64" s="208"/>
      <c r="J64" s="208"/>
      <c r="K64" s="208"/>
      <c r="L64" s="209"/>
      <c r="N64" s="53"/>
    </row>
    <row r="65" spans="1:14" x14ac:dyDescent="0.35">
      <c r="B65" s="207"/>
      <c r="C65" s="208"/>
      <c r="D65" s="208"/>
      <c r="E65" s="208"/>
      <c r="F65" s="208"/>
      <c r="G65" s="208"/>
      <c r="H65" s="208"/>
      <c r="I65" s="208"/>
      <c r="J65" s="208"/>
      <c r="K65" s="208"/>
      <c r="L65" s="209"/>
      <c r="N65" s="53"/>
    </row>
    <row r="66" spans="1:14" ht="15" thickBot="1" x14ac:dyDescent="0.4">
      <c r="B66" s="210"/>
      <c r="C66" s="211"/>
      <c r="D66" s="211"/>
      <c r="E66" s="211"/>
      <c r="F66" s="211"/>
      <c r="G66" s="211"/>
      <c r="H66" s="211"/>
      <c r="I66" s="211"/>
      <c r="J66" s="211"/>
      <c r="K66" s="211"/>
      <c r="L66" s="212"/>
      <c r="N66" s="53"/>
    </row>
    <row r="67" spans="1:14" s="95" customFormat="1" ht="15" thickBot="1" x14ac:dyDescent="0.4"/>
    <row r="68" spans="1:14" s="53" customFormat="1" x14ac:dyDescent="0.35">
      <c r="A68" s="95"/>
      <c r="B68" s="196" t="s">
        <v>123</v>
      </c>
      <c r="C68" s="197"/>
      <c r="D68" s="197"/>
      <c r="E68" s="197"/>
      <c r="F68" s="197"/>
      <c r="G68" s="197"/>
      <c r="H68" s="197"/>
      <c r="I68" s="197"/>
      <c r="J68" s="197"/>
      <c r="K68" s="197"/>
      <c r="L68" s="198"/>
      <c r="M68" s="95"/>
    </row>
    <row r="69" spans="1:14" s="53" customFormat="1" x14ac:dyDescent="0.35">
      <c r="A69" s="95"/>
      <c r="B69" s="199"/>
      <c r="C69" s="200"/>
      <c r="D69" s="200"/>
      <c r="E69" s="200"/>
      <c r="F69" s="200"/>
      <c r="G69" s="200"/>
      <c r="H69" s="200"/>
      <c r="I69" s="200"/>
      <c r="J69" s="200"/>
      <c r="K69" s="200"/>
      <c r="L69" s="201"/>
      <c r="M69" s="95"/>
    </row>
    <row r="70" spans="1:14" s="53" customFormat="1" x14ac:dyDescent="0.35">
      <c r="A70" s="95"/>
      <c r="B70" s="199"/>
      <c r="C70" s="200"/>
      <c r="D70" s="200"/>
      <c r="E70" s="200"/>
      <c r="F70" s="200"/>
      <c r="G70" s="200"/>
      <c r="H70" s="200"/>
      <c r="I70" s="200"/>
      <c r="J70" s="200"/>
      <c r="K70" s="200"/>
      <c r="L70" s="201"/>
      <c r="M70" s="95"/>
    </row>
    <row r="71" spans="1:14" s="53" customFormat="1" x14ac:dyDescent="0.35">
      <c r="A71" s="95"/>
      <c r="B71" s="199"/>
      <c r="C71" s="200"/>
      <c r="D71" s="200"/>
      <c r="E71" s="200"/>
      <c r="F71" s="200"/>
      <c r="G71" s="200"/>
      <c r="H71" s="200"/>
      <c r="I71" s="200"/>
      <c r="J71" s="200"/>
      <c r="K71" s="200"/>
      <c r="L71" s="201"/>
      <c r="M71" s="95"/>
    </row>
    <row r="72" spans="1:14" s="53" customFormat="1" x14ac:dyDescent="0.35">
      <c r="A72" s="95"/>
      <c r="B72" s="199"/>
      <c r="C72" s="200"/>
      <c r="D72" s="200"/>
      <c r="E72" s="200"/>
      <c r="F72" s="200"/>
      <c r="G72" s="200"/>
      <c r="H72" s="200"/>
      <c r="I72" s="200"/>
      <c r="J72" s="200"/>
      <c r="K72" s="200"/>
      <c r="L72" s="201"/>
      <c r="M72" s="95"/>
    </row>
    <row r="73" spans="1:14" s="53" customFormat="1" x14ac:dyDescent="0.35">
      <c r="A73" s="95"/>
      <c r="B73" s="199"/>
      <c r="C73" s="200"/>
      <c r="D73" s="200"/>
      <c r="E73" s="200"/>
      <c r="F73" s="200"/>
      <c r="G73" s="200"/>
      <c r="H73" s="200"/>
      <c r="I73" s="200"/>
      <c r="J73" s="200"/>
      <c r="K73" s="200"/>
      <c r="L73" s="201"/>
      <c r="M73" s="95"/>
    </row>
    <row r="74" spans="1:14" ht="15" thickBot="1" x14ac:dyDescent="0.4">
      <c r="B74" s="202"/>
      <c r="C74" s="203"/>
      <c r="D74" s="203"/>
      <c r="E74" s="203"/>
      <c r="F74" s="203"/>
      <c r="G74" s="203"/>
      <c r="H74" s="203"/>
      <c r="I74" s="203"/>
      <c r="J74" s="203"/>
      <c r="K74" s="203"/>
      <c r="L74" s="204"/>
      <c r="N74" s="53"/>
    </row>
    <row r="75" spans="1:14" s="95" customFormat="1" ht="15" thickBot="1" x14ac:dyDescent="0.4"/>
    <row r="76" spans="1:14" ht="15" customHeight="1" x14ac:dyDescent="0.35">
      <c r="B76" s="196" t="s">
        <v>124</v>
      </c>
      <c r="C76" s="197"/>
      <c r="D76" s="197"/>
      <c r="E76" s="197"/>
      <c r="F76" s="197"/>
      <c r="G76" s="197"/>
      <c r="H76" s="197"/>
      <c r="I76" s="197"/>
      <c r="J76" s="197"/>
      <c r="K76" s="197"/>
      <c r="L76" s="198"/>
      <c r="N76" s="53"/>
    </row>
    <row r="77" spans="1:14" x14ac:dyDescent="0.35">
      <c r="B77" s="199"/>
      <c r="C77" s="200"/>
      <c r="D77" s="200"/>
      <c r="E77" s="200"/>
      <c r="F77" s="200"/>
      <c r="G77" s="200"/>
      <c r="H77" s="200"/>
      <c r="I77" s="200"/>
      <c r="J77" s="200"/>
      <c r="K77" s="200"/>
      <c r="L77" s="201"/>
      <c r="N77" s="53"/>
    </row>
    <row r="78" spans="1:14" x14ac:dyDescent="0.35">
      <c r="B78" s="199"/>
      <c r="C78" s="200"/>
      <c r="D78" s="200"/>
      <c r="E78" s="200"/>
      <c r="F78" s="200"/>
      <c r="G78" s="200"/>
      <c r="H78" s="200"/>
      <c r="I78" s="200"/>
      <c r="J78" s="200"/>
      <c r="K78" s="200"/>
      <c r="L78" s="201"/>
    </row>
    <row r="79" spans="1:14" x14ac:dyDescent="0.35">
      <c r="B79" s="199"/>
      <c r="C79" s="200"/>
      <c r="D79" s="200"/>
      <c r="E79" s="200"/>
      <c r="F79" s="200"/>
      <c r="G79" s="200"/>
      <c r="H79" s="200"/>
      <c r="I79" s="200"/>
      <c r="J79" s="200"/>
      <c r="K79" s="200"/>
      <c r="L79" s="201"/>
    </row>
    <row r="80" spans="1:14" x14ac:dyDescent="0.35">
      <c r="B80" s="199"/>
      <c r="C80" s="200"/>
      <c r="D80" s="200"/>
      <c r="E80" s="200"/>
      <c r="F80" s="200"/>
      <c r="G80" s="200"/>
      <c r="H80" s="200"/>
      <c r="I80" s="200"/>
      <c r="J80" s="200"/>
      <c r="K80" s="200"/>
      <c r="L80" s="201"/>
    </row>
    <row r="81" spans="2:12" x14ac:dyDescent="0.35">
      <c r="B81" s="199"/>
      <c r="C81" s="200"/>
      <c r="D81" s="200"/>
      <c r="E81" s="200"/>
      <c r="F81" s="200"/>
      <c r="G81" s="200"/>
      <c r="H81" s="200"/>
      <c r="I81" s="200"/>
      <c r="J81" s="200"/>
      <c r="K81" s="200"/>
      <c r="L81" s="201"/>
    </row>
    <row r="82" spans="2:12" x14ac:dyDescent="0.35">
      <c r="B82" s="199"/>
      <c r="C82" s="200"/>
      <c r="D82" s="200"/>
      <c r="E82" s="200"/>
      <c r="F82" s="200"/>
      <c r="G82" s="200"/>
      <c r="H82" s="200"/>
      <c r="I82" s="200"/>
      <c r="J82" s="200"/>
      <c r="K82" s="200"/>
      <c r="L82" s="201"/>
    </row>
    <row r="83" spans="2:12" ht="15" thickBot="1" x14ac:dyDescent="0.4">
      <c r="B83" s="202"/>
      <c r="C83" s="203"/>
      <c r="D83" s="203"/>
      <c r="E83" s="203"/>
      <c r="F83" s="203"/>
      <c r="G83" s="203"/>
      <c r="H83" s="203"/>
      <c r="I83" s="203"/>
      <c r="J83" s="203"/>
      <c r="K83" s="203"/>
      <c r="L83" s="204"/>
    </row>
    <row r="84" spans="2:12" s="95" customFormat="1" ht="15" thickBot="1" x14ac:dyDescent="0.4"/>
    <row r="85" spans="2:12" ht="15" customHeight="1" x14ac:dyDescent="0.35">
      <c r="B85" s="196" t="s">
        <v>125</v>
      </c>
      <c r="C85" s="205"/>
      <c r="D85" s="205"/>
      <c r="E85" s="205"/>
      <c r="F85" s="205"/>
      <c r="G85" s="205"/>
      <c r="H85" s="205"/>
      <c r="I85" s="205"/>
      <c r="J85" s="205"/>
      <c r="K85" s="205"/>
      <c r="L85" s="206"/>
    </row>
    <row r="86" spans="2:12" x14ac:dyDescent="0.35">
      <c r="B86" s="207"/>
      <c r="C86" s="208"/>
      <c r="D86" s="208"/>
      <c r="E86" s="208"/>
      <c r="F86" s="208"/>
      <c r="G86" s="208"/>
      <c r="H86" s="208"/>
      <c r="I86" s="208"/>
      <c r="J86" s="208"/>
      <c r="K86" s="208"/>
      <c r="L86" s="209"/>
    </row>
    <row r="87" spans="2:12" x14ac:dyDescent="0.35">
      <c r="B87" s="207"/>
      <c r="C87" s="208"/>
      <c r="D87" s="208"/>
      <c r="E87" s="208"/>
      <c r="F87" s="208"/>
      <c r="G87" s="208"/>
      <c r="H87" s="208"/>
      <c r="I87" s="208"/>
      <c r="J87" s="208"/>
      <c r="K87" s="208"/>
      <c r="L87" s="209"/>
    </row>
    <row r="88" spans="2:12" ht="15" thickBot="1" x14ac:dyDescent="0.4">
      <c r="B88" s="210"/>
      <c r="C88" s="211"/>
      <c r="D88" s="211"/>
      <c r="E88" s="211"/>
      <c r="F88" s="211"/>
      <c r="G88" s="211"/>
      <c r="H88" s="211"/>
      <c r="I88" s="211"/>
      <c r="J88" s="211"/>
      <c r="K88" s="211"/>
      <c r="L88" s="212"/>
    </row>
    <row r="89" spans="2:12" s="95" customFormat="1" ht="22.9" customHeight="1" x14ac:dyDescent="0.35"/>
    <row r="90" spans="2:12" x14ac:dyDescent="0.35">
      <c r="B90" s="53"/>
      <c r="C90" s="53"/>
      <c r="D90" s="53"/>
      <c r="E90" s="53"/>
      <c r="F90" s="53"/>
      <c r="G90" s="53"/>
      <c r="H90" s="53"/>
      <c r="I90" s="53"/>
      <c r="J90" s="53"/>
      <c r="K90" s="53"/>
      <c r="L90" s="53"/>
    </row>
  </sheetData>
  <mergeCells count="9">
    <mergeCell ref="B68:L74"/>
    <mergeCell ref="B85:L88"/>
    <mergeCell ref="B2:L7"/>
    <mergeCell ref="B9:L10"/>
    <mergeCell ref="B12:L18"/>
    <mergeCell ref="B76:L83"/>
    <mergeCell ref="B62:L66"/>
    <mergeCell ref="B20:L39"/>
    <mergeCell ref="B41:L60"/>
  </mergeCells>
  <pageMargins left="0.25" right="0.25" top="0.75" bottom="0.75" header="0.3" footer="0.3"/>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85"/>
  <sheetViews>
    <sheetView topLeftCell="A52" zoomScale="84" zoomScaleNormal="84" workbookViewId="0">
      <selection activeCell="P6" sqref="P6"/>
    </sheetView>
  </sheetViews>
  <sheetFormatPr baseColWidth="10" defaultRowHeight="14.5" x14ac:dyDescent="0.35"/>
  <cols>
    <col min="1" max="1" width="7.26953125" style="95" customWidth="1"/>
    <col min="2" max="3" width="15.7265625" customWidth="1"/>
    <col min="4" max="4" width="22.7265625" customWidth="1"/>
    <col min="5" max="8" width="15.7265625" customWidth="1"/>
    <col min="9" max="9" width="8.7265625" customWidth="1"/>
    <col min="10" max="12" width="15.7265625" customWidth="1"/>
    <col min="13" max="13" width="6.81640625" style="95" customWidth="1"/>
  </cols>
  <sheetData>
    <row r="1" spans="1:13" s="95" customFormat="1" ht="26.5" customHeight="1" thickBot="1" x14ac:dyDescent="0.4"/>
    <row r="2" spans="1:13" ht="15" customHeight="1" x14ac:dyDescent="0.35">
      <c r="B2" s="95"/>
      <c r="C2" s="264" t="s">
        <v>161</v>
      </c>
      <c r="D2" s="264"/>
      <c r="E2" s="264"/>
      <c r="F2" s="264"/>
      <c r="G2" s="264"/>
      <c r="H2" s="264"/>
      <c r="I2" s="264"/>
      <c r="J2" s="264"/>
      <c r="K2" s="264"/>
      <c r="L2" s="296"/>
    </row>
    <row r="3" spans="1:13" ht="15.75" customHeight="1" x14ac:dyDescent="0.35">
      <c r="A3" s="96"/>
      <c r="B3" s="107"/>
      <c r="C3" s="213"/>
      <c r="D3" s="213"/>
      <c r="E3" s="213"/>
      <c r="F3" s="213"/>
      <c r="G3" s="213"/>
      <c r="H3" s="213"/>
      <c r="I3" s="213"/>
      <c r="J3" s="213"/>
      <c r="K3" s="213"/>
      <c r="L3" s="297"/>
    </row>
    <row r="4" spans="1:13" ht="15.75" customHeight="1" x14ac:dyDescent="0.35">
      <c r="B4" s="107"/>
      <c r="C4" s="213"/>
      <c r="D4" s="213"/>
      <c r="E4" s="213"/>
      <c r="F4" s="213"/>
      <c r="G4" s="213"/>
      <c r="H4" s="213"/>
      <c r="I4" s="213"/>
      <c r="J4" s="213"/>
      <c r="K4" s="213"/>
      <c r="L4" s="297"/>
    </row>
    <row r="5" spans="1:13" ht="15" customHeight="1" x14ac:dyDescent="0.35">
      <c r="B5" s="107"/>
      <c r="C5" s="213"/>
      <c r="D5" s="213"/>
      <c r="E5" s="213"/>
      <c r="F5" s="213"/>
      <c r="G5" s="213"/>
      <c r="H5" s="213"/>
      <c r="I5" s="213"/>
      <c r="J5" s="213"/>
      <c r="K5" s="213"/>
      <c r="L5" s="297"/>
    </row>
    <row r="6" spans="1:13" ht="15" customHeight="1" x14ac:dyDescent="0.35">
      <c r="B6" s="107"/>
      <c r="C6" s="213"/>
      <c r="D6" s="213"/>
      <c r="E6" s="213"/>
      <c r="F6" s="213"/>
      <c r="G6" s="213"/>
      <c r="H6" s="213"/>
      <c r="I6" s="213"/>
      <c r="J6" s="213"/>
      <c r="K6" s="213"/>
      <c r="L6" s="297"/>
    </row>
    <row r="7" spans="1:13" ht="15.75" customHeight="1" thickBot="1" x14ac:dyDescent="0.4">
      <c r="B7" s="107"/>
      <c r="C7" s="298"/>
      <c r="D7" s="298"/>
      <c r="E7" s="298"/>
      <c r="F7" s="298"/>
      <c r="G7" s="298"/>
      <c r="H7" s="298"/>
      <c r="I7" s="298"/>
      <c r="J7" s="298"/>
      <c r="K7" s="298"/>
      <c r="L7" s="299"/>
    </row>
    <row r="8" spans="1:13" s="95" customFormat="1" ht="15" thickBot="1" x14ac:dyDescent="0.4"/>
    <row r="9" spans="1:13" ht="15" thickBot="1" x14ac:dyDescent="0.4">
      <c r="B9" s="348" t="s">
        <v>78</v>
      </c>
      <c r="C9" s="349"/>
      <c r="D9" s="349"/>
      <c r="E9" s="350"/>
      <c r="F9" s="95"/>
      <c r="G9" s="95"/>
      <c r="H9" s="95"/>
      <c r="I9" s="95"/>
      <c r="J9" s="95"/>
      <c r="K9" s="95"/>
      <c r="L9" s="95"/>
    </row>
    <row r="10" spans="1:13" ht="30" customHeight="1" thickBot="1" x14ac:dyDescent="0.4">
      <c r="B10" s="388" t="s">
        <v>22</v>
      </c>
      <c r="C10" s="389"/>
      <c r="D10" s="389"/>
      <c r="E10" s="389" t="s">
        <v>20</v>
      </c>
      <c r="F10" s="389"/>
      <c r="G10" s="389"/>
      <c r="H10" s="389"/>
      <c r="I10" s="389"/>
      <c r="J10" s="13" t="s">
        <v>23</v>
      </c>
      <c r="K10" s="13" t="s">
        <v>24</v>
      </c>
      <c r="L10" s="14" t="s">
        <v>0</v>
      </c>
    </row>
    <row r="11" spans="1:13" x14ac:dyDescent="0.35">
      <c r="B11" s="343" t="s">
        <v>39</v>
      </c>
      <c r="C11" s="386"/>
      <c r="D11" s="386"/>
      <c r="E11" s="386"/>
      <c r="F11" s="386"/>
      <c r="G11" s="386"/>
      <c r="H11" s="386"/>
      <c r="I11" s="386"/>
      <c r="J11" s="386"/>
      <c r="K11" s="386"/>
      <c r="L11" s="387"/>
    </row>
    <row r="12" spans="1:13" x14ac:dyDescent="0.35">
      <c r="B12" s="381"/>
      <c r="C12" s="382"/>
      <c r="D12" s="382"/>
      <c r="E12" s="301"/>
      <c r="F12" s="301"/>
      <c r="G12" s="301"/>
      <c r="H12" s="301"/>
      <c r="I12" s="301"/>
      <c r="J12" s="17"/>
      <c r="K12" s="2"/>
      <c r="L12" s="38">
        <f>J12*K12</f>
        <v>0</v>
      </c>
    </row>
    <row r="13" spans="1:13" x14ac:dyDescent="0.35">
      <c r="B13" s="381"/>
      <c r="C13" s="382"/>
      <c r="D13" s="382"/>
      <c r="E13" s="301"/>
      <c r="F13" s="301"/>
      <c r="G13" s="301"/>
      <c r="H13" s="301"/>
      <c r="I13" s="301"/>
      <c r="J13" s="17"/>
      <c r="K13" s="2"/>
      <c r="L13" s="38">
        <f t="shared" ref="L13:L15" si="0">J13*K13</f>
        <v>0</v>
      </c>
    </row>
    <row r="14" spans="1:13" x14ac:dyDescent="0.35">
      <c r="B14" s="381"/>
      <c r="C14" s="382"/>
      <c r="D14" s="382"/>
      <c r="E14" s="301"/>
      <c r="F14" s="301"/>
      <c r="G14" s="301"/>
      <c r="H14" s="301"/>
      <c r="I14" s="301"/>
      <c r="J14" s="17"/>
      <c r="K14" s="2"/>
      <c r="L14" s="38">
        <f t="shared" si="0"/>
        <v>0</v>
      </c>
    </row>
    <row r="15" spans="1:13" s="48" customFormat="1" x14ac:dyDescent="0.35">
      <c r="A15" s="103"/>
      <c r="B15" s="300"/>
      <c r="C15" s="301"/>
      <c r="D15" s="301"/>
      <c r="E15" s="301"/>
      <c r="F15" s="301"/>
      <c r="G15" s="301"/>
      <c r="H15" s="301"/>
      <c r="I15" s="301"/>
      <c r="J15" s="17"/>
      <c r="K15" s="2"/>
      <c r="L15" s="38">
        <f t="shared" si="0"/>
        <v>0</v>
      </c>
      <c r="M15" s="103"/>
    </row>
    <row r="16" spans="1:13" s="48" customFormat="1" ht="15" thickBot="1" x14ac:dyDescent="0.4">
      <c r="A16" s="103"/>
      <c r="B16" s="383" t="s">
        <v>65</v>
      </c>
      <c r="C16" s="384"/>
      <c r="D16" s="384"/>
      <c r="E16" s="384"/>
      <c r="F16" s="384"/>
      <c r="G16" s="384"/>
      <c r="H16" s="384"/>
      <c r="I16" s="384"/>
      <c r="J16" s="384"/>
      <c r="K16" s="385"/>
      <c r="L16" s="39">
        <f>SUM(L12:L15)</f>
        <v>0</v>
      </c>
      <c r="M16" s="103"/>
    </row>
    <row r="17" spans="1:13" s="48" customFormat="1" x14ac:dyDescent="0.35">
      <c r="A17" s="103"/>
      <c r="B17" s="343" t="s">
        <v>40</v>
      </c>
      <c r="C17" s="386"/>
      <c r="D17" s="386"/>
      <c r="E17" s="386"/>
      <c r="F17" s="386"/>
      <c r="G17" s="386"/>
      <c r="H17" s="386"/>
      <c r="I17" s="386"/>
      <c r="J17" s="386"/>
      <c r="K17" s="386"/>
      <c r="L17" s="387"/>
      <c r="M17" s="103"/>
    </row>
    <row r="18" spans="1:13" s="48" customFormat="1" x14ac:dyDescent="0.35">
      <c r="A18" s="103"/>
      <c r="B18" s="381"/>
      <c r="C18" s="382"/>
      <c r="D18" s="382"/>
      <c r="E18" s="301"/>
      <c r="F18" s="301"/>
      <c r="G18" s="301"/>
      <c r="H18" s="301"/>
      <c r="I18" s="301"/>
      <c r="J18" s="17"/>
      <c r="K18" s="2"/>
      <c r="L18" s="38">
        <f>J18*K18</f>
        <v>0</v>
      </c>
      <c r="M18" s="103"/>
    </row>
    <row r="19" spans="1:13" s="48" customFormat="1" x14ac:dyDescent="0.35">
      <c r="A19" s="103"/>
      <c r="B19" s="381"/>
      <c r="C19" s="382"/>
      <c r="D19" s="382"/>
      <c r="E19" s="301"/>
      <c r="F19" s="301"/>
      <c r="G19" s="301"/>
      <c r="H19" s="301"/>
      <c r="I19" s="301"/>
      <c r="J19" s="17"/>
      <c r="K19" s="2"/>
      <c r="L19" s="38">
        <f t="shared" ref="L19:L21" si="1">J19*K19</f>
        <v>0</v>
      </c>
      <c r="M19" s="103"/>
    </row>
    <row r="20" spans="1:13" s="48" customFormat="1" x14ac:dyDescent="0.35">
      <c r="A20" s="103"/>
      <c r="B20" s="381"/>
      <c r="C20" s="382"/>
      <c r="D20" s="382"/>
      <c r="E20" s="301"/>
      <c r="F20" s="301"/>
      <c r="G20" s="301"/>
      <c r="H20" s="301"/>
      <c r="I20" s="301"/>
      <c r="J20" s="17"/>
      <c r="K20" s="2"/>
      <c r="L20" s="38">
        <f t="shared" si="1"/>
        <v>0</v>
      </c>
      <c r="M20" s="103"/>
    </row>
    <row r="21" spans="1:13" s="48" customFormat="1" x14ac:dyDescent="0.35">
      <c r="A21" s="103"/>
      <c r="B21" s="300"/>
      <c r="C21" s="301"/>
      <c r="D21" s="301"/>
      <c r="E21" s="301"/>
      <c r="F21" s="301"/>
      <c r="G21" s="301"/>
      <c r="H21" s="301"/>
      <c r="I21" s="301"/>
      <c r="J21" s="17"/>
      <c r="K21" s="2"/>
      <c r="L21" s="38">
        <f t="shared" si="1"/>
        <v>0</v>
      </c>
      <c r="M21" s="103"/>
    </row>
    <row r="22" spans="1:13" s="48" customFormat="1" ht="15" thickBot="1" x14ac:dyDescent="0.4">
      <c r="A22" s="103"/>
      <c r="B22" s="383" t="s">
        <v>67</v>
      </c>
      <c r="C22" s="384"/>
      <c r="D22" s="384"/>
      <c r="E22" s="384"/>
      <c r="F22" s="384"/>
      <c r="G22" s="384"/>
      <c r="H22" s="384"/>
      <c r="I22" s="384"/>
      <c r="J22" s="384"/>
      <c r="K22" s="385"/>
      <c r="L22" s="39">
        <f>SUM(L18:L21)</f>
        <v>0</v>
      </c>
      <c r="M22" s="103"/>
    </row>
    <row r="23" spans="1:13" s="48" customFormat="1" x14ac:dyDescent="0.35">
      <c r="A23" s="103"/>
      <c r="B23" s="343" t="s">
        <v>37</v>
      </c>
      <c r="C23" s="386"/>
      <c r="D23" s="386"/>
      <c r="E23" s="386"/>
      <c r="F23" s="386"/>
      <c r="G23" s="386"/>
      <c r="H23" s="386"/>
      <c r="I23" s="386"/>
      <c r="J23" s="386"/>
      <c r="K23" s="386"/>
      <c r="L23" s="387"/>
      <c r="M23" s="103"/>
    </row>
    <row r="24" spans="1:13" s="48" customFormat="1" x14ac:dyDescent="0.35">
      <c r="A24" s="103"/>
      <c r="B24" s="381"/>
      <c r="C24" s="382"/>
      <c r="D24" s="382"/>
      <c r="E24" s="301"/>
      <c r="F24" s="301"/>
      <c r="G24" s="301"/>
      <c r="H24" s="301"/>
      <c r="I24" s="301"/>
      <c r="J24" s="17"/>
      <c r="K24" s="2"/>
      <c r="L24" s="38">
        <f>J24*K24</f>
        <v>0</v>
      </c>
      <c r="M24" s="103"/>
    </row>
    <row r="25" spans="1:13" s="48" customFormat="1" x14ac:dyDescent="0.35">
      <c r="A25" s="103"/>
      <c r="B25" s="381"/>
      <c r="C25" s="382"/>
      <c r="D25" s="382"/>
      <c r="E25" s="301"/>
      <c r="F25" s="301"/>
      <c r="G25" s="301"/>
      <c r="H25" s="301"/>
      <c r="I25" s="301"/>
      <c r="J25" s="17"/>
      <c r="K25" s="2"/>
      <c r="L25" s="38">
        <f t="shared" ref="L25:L27" si="2">J25*K25</f>
        <v>0</v>
      </c>
      <c r="M25" s="103"/>
    </row>
    <row r="26" spans="1:13" s="48" customFormat="1" x14ac:dyDescent="0.35">
      <c r="A26" s="103"/>
      <c r="B26" s="381"/>
      <c r="C26" s="382"/>
      <c r="D26" s="382"/>
      <c r="E26" s="301"/>
      <c r="F26" s="301"/>
      <c r="G26" s="301"/>
      <c r="H26" s="301"/>
      <c r="I26" s="301"/>
      <c r="J26" s="17"/>
      <c r="K26" s="2"/>
      <c r="L26" s="38">
        <f t="shared" si="2"/>
        <v>0</v>
      </c>
      <c r="M26" s="103"/>
    </row>
    <row r="27" spans="1:13" s="48" customFormat="1" x14ac:dyDescent="0.35">
      <c r="A27" s="103"/>
      <c r="B27" s="300"/>
      <c r="C27" s="301"/>
      <c r="D27" s="301"/>
      <c r="E27" s="301"/>
      <c r="F27" s="301"/>
      <c r="G27" s="301"/>
      <c r="H27" s="301"/>
      <c r="I27" s="301"/>
      <c r="J27" s="17"/>
      <c r="K27" s="2"/>
      <c r="L27" s="38">
        <f t="shared" si="2"/>
        <v>0</v>
      </c>
      <c r="M27" s="103"/>
    </row>
    <row r="28" spans="1:13" s="48" customFormat="1" ht="15" thickBot="1" x14ac:dyDescent="0.4">
      <c r="A28" s="103"/>
      <c r="B28" s="383" t="s">
        <v>66</v>
      </c>
      <c r="C28" s="384"/>
      <c r="D28" s="384"/>
      <c r="E28" s="384"/>
      <c r="F28" s="384"/>
      <c r="G28" s="384"/>
      <c r="H28" s="384"/>
      <c r="I28" s="384"/>
      <c r="J28" s="384"/>
      <c r="K28" s="385"/>
      <c r="L28" s="39">
        <f>SUM(L24:L27)</f>
        <v>0</v>
      </c>
      <c r="M28" s="103"/>
    </row>
    <row r="29" spans="1:13" s="48" customFormat="1" x14ac:dyDescent="0.35">
      <c r="A29" s="103"/>
      <c r="B29" s="343" t="s">
        <v>41</v>
      </c>
      <c r="C29" s="386"/>
      <c r="D29" s="386"/>
      <c r="E29" s="386"/>
      <c r="F29" s="386"/>
      <c r="G29" s="386"/>
      <c r="H29" s="386"/>
      <c r="I29" s="386"/>
      <c r="J29" s="386"/>
      <c r="K29" s="386"/>
      <c r="L29" s="387"/>
      <c r="M29" s="103"/>
    </row>
    <row r="30" spans="1:13" s="48" customFormat="1" x14ac:dyDescent="0.35">
      <c r="A30" s="103"/>
      <c r="B30" s="381"/>
      <c r="C30" s="382"/>
      <c r="D30" s="382"/>
      <c r="E30" s="301"/>
      <c r="F30" s="301"/>
      <c r="G30" s="301"/>
      <c r="H30" s="301"/>
      <c r="I30" s="301"/>
      <c r="J30" s="17"/>
      <c r="K30" s="2"/>
      <c r="L30" s="38">
        <f>J30*K30</f>
        <v>0</v>
      </c>
      <c r="M30" s="103"/>
    </row>
    <row r="31" spans="1:13" s="48" customFormat="1" x14ac:dyDescent="0.35">
      <c r="A31" s="103"/>
      <c r="B31" s="381"/>
      <c r="C31" s="382"/>
      <c r="D31" s="382"/>
      <c r="E31" s="301"/>
      <c r="F31" s="301"/>
      <c r="G31" s="301"/>
      <c r="H31" s="301"/>
      <c r="I31" s="301"/>
      <c r="J31" s="17"/>
      <c r="K31" s="2"/>
      <c r="L31" s="38">
        <f t="shared" ref="L31:L33" si="3">J31*K31</f>
        <v>0</v>
      </c>
      <c r="M31" s="103"/>
    </row>
    <row r="32" spans="1:13" s="48" customFormat="1" x14ac:dyDescent="0.35">
      <c r="A32" s="103"/>
      <c r="B32" s="381"/>
      <c r="C32" s="382"/>
      <c r="D32" s="382"/>
      <c r="E32" s="301"/>
      <c r="F32" s="301"/>
      <c r="G32" s="301"/>
      <c r="H32" s="301"/>
      <c r="I32" s="301"/>
      <c r="J32" s="17"/>
      <c r="K32" s="2"/>
      <c r="L32" s="38">
        <f t="shared" si="3"/>
        <v>0</v>
      </c>
      <c r="M32" s="103"/>
    </row>
    <row r="33" spans="1:13" s="48" customFormat="1" x14ac:dyDescent="0.35">
      <c r="A33" s="103"/>
      <c r="B33" s="300"/>
      <c r="C33" s="301"/>
      <c r="D33" s="301"/>
      <c r="E33" s="301"/>
      <c r="F33" s="301"/>
      <c r="G33" s="301"/>
      <c r="H33" s="301"/>
      <c r="I33" s="301"/>
      <c r="J33" s="17"/>
      <c r="K33" s="2"/>
      <c r="L33" s="38">
        <f t="shared" si="3"/>
        <v>0</v>
      </c>
      <c r="M33" s="103"/>
    </row>
    <row r="34" spans="1:13" s="48" customFormat="1" ht="15" thickBot="1" x14ac:dyDescent="0.4">
      <c r="A34" s="103"/>
      <c r="B34" s="383" t="s">
        <v>68</v>
      </c>
      <c r="C34" s="384"/>
      <c r="D34" s="384"/>
      <c r="E34" s="384"/>
      <c r="F34" s="384"/>
      <c r="G34" s="384"/>
      <c r="H34" s="384"/>
      <c r="I34" s="384"/>
      <c r="J34" s="384"/>
      <c r="K34" s="385"/>
      <c r="L34" s="39">
        <f>SUM(L30:L33)</f>
        <v>0</v>
      </c>
      <c r="M34" s="103"/>
    </row>
    <row r="35" spans="1:13" s="48" customFormat="1" x14ac:dyDescent="0.35">
      <c r="A35" s="103"/>
      <c r="B35" s="343" t="s">
        <v>42</v>
      </c>
      <c r="C35" s="386"/>
      <c r="D35" s="386"/>
      <c r="E35" s="386"/>
      <c r="F35" s="386"/>
      <c r="G35" s="386"/>
      <c r="H35" s="386"/>
      <c r="I35" s="386"/>
      <c r="J35" s="386"/>
      <c r="K35" s="386"/>
      <c r="L35" s="387"/>
      <c r="M35" s="103"/>
    </row>
    <row r="36" spans="1:13" s="48" customFormat="1" x14ac:dyDescent="0.35">
      <c r="A36" s="103"/>
      <c r="B36" s="381"/>
      <c r="C36" s="382"/>
      <c r="D36" s="382"/>
      <c r="E36" s="301"/>
      <c r="F36" s="301"/>
      <c r="G36" s="301"/>
      <c r="H36" s="301"/>
      <c r="I36" s="301"/>
      <c r="J36" s="17"/>
      <c r="K36" s="2"/>
      <c r="L36" s="38">
        <f>J36*K36</f>
        <v>0</v>
      </c>
      <c r="M36" s="103"/>
    </row>
    <row r="37" spans="1:13" s="48" customFormat="1" x14ac:dyDescent="0.35">
      <c r="A37" s="103"/>
      <c r="B37" s="381"/>
      <c r="C37" s="382"/>
      <c r="D37" s="382"/>
      <c r="E37" s="301"/>
      <c r="F37" s="301"/>
      <c r="G37" s="301"/>
      <c r="H37" s="301"/>
      <c r="I37" s="301"/>
      <c r="J37" s="17"/>
      <c r="K37" s="2"/>
      <c r="L37" s="38">
        <f t="shared" ref="L37:L39" si="4">J37*K37</f>
        <v>0</v>
      </c>
      <c r="M37" s="103"/>
    </row>
    <row r="38" spans="1:13" s="48" customFormat="1" x14ac:dyDescent="0.35">
      <c r="A38" s="103"/>
      <c r="B38" s="381"/>
      <c r="C38" s="382"/>
      <c r="D38" s="382"/>
      <c r="E38" s="301"/>
      <c r="F38" s="301"/>
      <c r="G38" s="301"/>
      <c r="H38" s="301"/>
      <c r="I38" s="301"/>
      <c r="J38" s="17"/>
      <c r="K38" s="2"/>
      <c r="L38" s="38">
        <f t="shared" si="4"/>
        <v>0</v>
      </c>
      <c r="M38" s="103"/>
    </row>
    <row r="39" spans="1:13" s="48" customFormat="1" x14ac:dyDescent="0.35">
      <c r="A39" s="103"/>
      <c r="B39" s="300"/>
      <c r="C39" s="301"/>
      <c r="D39" s="301"/>
      <c r="E39" s="301"/>
      <c r="F39" s="301"/>
      <c r="G39" s="301"/>
      <c r="H39" s="301"/>
      <c r="I39" s="301"/>
      <c r="J39" s="17"/>
      <c r="K39" s="2"/>
      <c r="L39" s="38">
        <f t="shared" si="4"/>
        <v>0</v>
      </c>
      <c r="M39" s="103"/>
    </row>
    <row r="40" spans="1:13" s="48" customFormat="1" ht="15" thickBot="1" x14ac:dyDescent="0.4">
      <c r="A40" s="103"/>
      <c r="B40" s="383" t="s">
        <v>69</v>
      </c>
      <c r="C40" s="384"/>
      <c r="D40" s="384"/>
      <c r="E40" s="384"/>
      <c r="F40" s="384"/>
      <c r="G40" s="384"/>
      <c r="H40" s="384"/>
      <c r="I40" s="384"/>
      <c r="J40" s="384"/>
      <c r="K40" s="385"/>
      <c r="L40" s="70">
        <f>SUM(L36:L39)</f>
        <v>0</v>
      </c>
      <c r="M40" s="103"/>
    </row>
    <row r="41" spans="1:13" s="48" customFormat="1" ht="15" thickBot="1" x14ac:dyDescent="0.4">
      <c r="A41" s="103"/>
      <c r="B41" s="103"/>
      <c r="C41" s="103"/>
      <c r="D41" s="103"/>
      <c r="E41" s="103"/>
      <c r="F41" s="103"/>
      <c r="G41" s="103"/>
      <c r="H41" s="103"/>
      <c r="I41" s="103"/>
      <c r="J41" s="103"/>
      <c r="K41" s="11" t="s">
        <v>44</v>
      </c>
      <c r="L41" s="69">
        <f>L16+L22+L28+L34+L40</f>
        <v>0</v>
      </c>
      <c r="M41" s="103"/>
    </row>
    <row r="42" spans="1:13" s="95" customFormat="1" ht="15" thickBot="1" x14ac:dyDescent="0.4">
      <c r="B42" s="134"/>
      <c r="C42" s="132"/>
      <c r="J42" s="112"/>
    </row>
    <row r="43" spans="1:13" s="53" customFormat="1" ht="15" thickBot="1" x14ac:dyDescent="0.4">
      <c r="A43" s="95"/>
      <c r="B43" s="348" t="s">
        <v>79</v>
      </c>
      <c r="C43" s="349"/>
      <c r="D43" s="349"/>
      <c r="E43" s="350"/>
      <c r="F43" s="95"/>
      <c r="G43" s="95"/>
      <c r="H43" s="95"/>
      <c r="I43" s="95"/>
      <c r="J43" s="95"/>
      <c r="K43" s="95"/>
      <c r="L43" s="95"/>
      <c r="M43" s="95"/>
    </row>
    <row r="44" spans="1:13" ht="15" thickBot="1" x14ac:dyDescent="0.4">
      <c r="B44" s="388" t="s">
        <v>22</v>
      </c>
      <c r="C44" s="389"/>
      <c r="D44" s="389"/>
      <c r="E44" s="389" t="s">
        <v>20</v>
      </c>
      <c r="F44" s="389"/>
      <c r="G44" s="389"/>
      <c r="H44" s="389"/>
      <c r="I44" s="389"/>
      <c r="J44" s="60" t="s">
        <v>23</v>
      </c>
      <c r="K44" s="60" t="s">
        <v>24</v>
      </c>
      <c r="L44" s="61" t="s">
        <v>0</v>
      </c>
    </row>
    <row r="45" spans="1:13" ht="15" customHeight="1" x14ac:dyDescent="0.35">
      <c r="B45" s="343" t="s">
        <v>39</v>
      </c>
      <c r="C45" s="386"/>
      <c r="D45" s="386"/>
      <c r="E45" s="386"/>
      <c r="F45" s="386"/>
      <c r="G45" s="386"/>
      <c r="H45" s="386"/>
      <c r="I45" s="386"/>
      <c r="J45" s="386"/>
      <c r="K45" s="386"/>
      <c r="L45" s="387"/>
    </row>
    <row r="46" spans="1:13" x14ac:dyDescent="0.35">
      <c r="B46" s="381"/>
      <c r="C46" s="382"/>
      <c r="D46" s="382"/>
      <c r="E46" s="301"/>
      <c r="F46" s="301"/>
      <c r="G46" s="301"/>
      <c r="H46" s="301"/>
      <c r="I46" s="301"/>
      <c r="J46" s="62"/>
      <c r="K46" s="56"/>
      <c r="L46" s="38">
        <f>J46*K46</f>
        <v>0</v>
      </c>
    </row>
    <row r="47" spans="1:13" x14ac:dyDescent="0.35">
      <c r="B47" s="381"/>
      <c r="C47" s="382"/>
      <c r="D47" s="382"/>
      <c r="E47" s="301"/>
      <c r="F47" s="301"/>
      <c r="G47" s="301"/>
      <c r="H47" s="301"/>
      <c r="I47" s="301"/>
      <c r="J47" s="62"/>
      <c r="K47" s="56"/>
      <c r="L47" s="38">
        <f t="shared" ref="L47:L49" si="5">J47*K47</f>
        <v>0</v>
      </c>
    </row>
    <row r="48" spans="1:13" x14ac:dyDescent="0.35">
      <c r="B48" s="381"/>
      <c r="C48" s="382"/>
      <c r="D48" s="382"/>
      <c r="E48" s="301"/>
      <c r="F48" s="301"/>
      <c r="G48" s="301"/>
      <c r="H48" s="301"/>
      <c r="I48" s="301"/>
      <c r="J48" s="62"/>
      <c r="K48" s="56"/>
      <c r="L48" s="38">
        <f t="shared" si="5"/>
        <v>0</v>
      </c>
    </row>
    <row r="49" spans="2:12" x14ac:dyDescent="0.35">
      <c r="B49" s="300"/>
      <c r="C49" s="301"/>
      <c r="D49" s="301"/>
      <c r="E49" s="301"/>
      <c r="F49" s="301"/>
      <c r="G49" s="301"/>
      <c r="H49" s="301"/>
      <c r="I49" s="301"/>
      <c r="J49" s="62"/>
      <c r="K49" s="56"/>
      <c r="L49" s="38">
        <f t="shared" si="5"/>
        <v>0</v>
      </c>
    </row>
    <row r="50" spans="2:12" ht="15" thickBot="1" x14ac:dyDescent="0.4">
      <c r="B50" s="383" t="s">
        <v>65</v>
      </c>
      <c r="C50" s="384"/>
      <c r="D50" s="384"/>
      <c r="E50" s="384"/>
      <c r="F50" s="384"/>
      <c r="G50" s="384"/>
      <c r="H50" s="384"/>
      <c r="I50" s="384"/>
      <c r="J50" s="384"/>
      <c r="K50" s="385"/>
      <c r="L50" s="39">
        <f>SUM(L46:L49)</f>
        <v>0</v>
      </c>
    </row>
    <row r="51" spans="2:12" x14ac:dyDescent="0.35">
      <c r="B51" s="343" t="s">
        <v>40</v>
      </c>
      <c r="C51" s="386"/>
      <c r="D51" s="386"/>
      <c r="E51" s="386"/>
      <c r="F51" s="386"/>
      <c r="G51" s="386"/>
      <c r="H51" s="386"/>
      <c r="I51" s="386"/>
      <c r="J51" s="386"/>
      <c r="K51" s="386"/>
      <c r="L51" s="387"/>
    </row>
    <row r="52" spans="2:12" x14ac:dyDescent="0.35">
      <c r="B52" s="381"/>
      <c r="C52" s="382"/>
      <c r="D52" s="382"/>
      <c r="E52" s="301"/>
      <c r="F52" s="301"/>
      <c r="G52" s="301"/>
      <c r="H52" s="301"/>
      <c r="I52" s="301"/>
      <c r="J52" s="62"/>
      <c r="K52" s="56"/>
      <c r="L52" s="38">
        <f>J52*K52</f>
        <v>0</v>
      </c>
    </row>
    <row r="53" spans="2:12" x14ac:dyDescent="0.35">
      <c r="B53" s="381"/>
      <c r="C53" s="382"/>
      <c r="D53" s="382"/>
      <c r="E53" s="301"/>
      <c r="F53" s="301"/>
      <c r="G53" s="301"/>
      <c r="H53" s="301"/>
      <c r="I53" s="301"/>
      <c r="J53" s="62"/>
      <c r="K53" s="56"/>
      <c r="L53" s="38">
        <f t="shared" ref="L53:L55" si="6">J53*K53</f>
        <v>0</v>
      </c>
    </row>
    <row r="54" spans="2:12" x14ac:dyDescent="0.35">
      <c r="B54" s="381"/>
      <c r="C54" s="382"/>
      <c r="D54" s="382"/>
      <c r="E54" s="301"/>
      <c r="F54" s="301"/>
      <c r="G54" s="301"/>
      <c r="H54" s="301"/>
      <c r="I54" s="301"/>
      <c r="J54" s="62"/>
      <c r="K54" s="56"/>
      <c r="L54" s="38">
        <f t="shared" si="6"/>
        <v>0</v>
      </c>
    </row>
    <row r="55" spans="2:12" x14ac:dyDescent="0.35">
      <c r="B55" s="300"/>
      <c r="C55" s="301"/>
      <c r="D55" s="301"/>
      <c r="E55" s="301"/>
      <c r="F55" s="301"/>
      <c r="G55" s="301"/>
      <c r="H55" s="301"/>
      <c r="I55" s="301"/>
      <c r="J55" s="62"/>
      <c r="K55" s="56"/>
      <c r="L55" s="38">
        <f t="shared" si="6"/>
        <v>0</v>
      </c>
    </row>
    <row r="56" spans="2:12" ht="15" thickBot="1" x14ac:dyDescent="0.4">
      <c r="B56" s="383" t="s">
        <v>67</v>
      </c>
      <c r="C56" s="384"/>
      <c r="D56" s="384"/>
      <c r="E56" s="384"/>
      <c r="F56" s="384"/>
      <c r="G56" s="384"/>
      <c r="H56" s="384"/>
      <c r="I56" s="384"/>
      <c r="J56" s="384"/>
      <c r="K56" s="385"/>
      <c r="L56" s="39">
        <f>SUM(L52:L55)</f>
        <v>0</v>
      </c>
    </row>
    <row r="57" spans="2:12" x14ac:dyDescent="0.35">
      <c r="B57" s="343" t="s">
        <v>37</v>
      </c>
      <c r="C57" s="386"/>
      <c r="D57" s="386"/>
      <c r="E57" s="386"/>
      <c r="F57" s="386"/>
      <c r="G57" s="386"/>
      <c r="H57" s="386"/>
      <c r="I57" s="386"/>
      <c r="J57" s="386"/>
      <c r="K57" s="386"/>
      <c r="L57" s="387"/>
    </row>
    <row r="58" spans="2:12" x14ac:dyDescent="0.35">
      <c r="B58" s="381"/>
      <c r="C58" s="382"/>
      <c r="D58" s="382"/>
      <c r="E58" s="301"/>
      <c r="F58" s="301"/>
      <c r="G58" s="301"/>
      <c r="H58" s="301"/>
      <c r="I58" s="301"/>
      <c r="J58" s="62"/>
      <c r="K58" s="56"/>
      <c r="L58" s="38">
        <f>J58*K58</f>
        <v>0</v>
      </c>
    </row>
    <row r="59" spans="2:12" x14ac:dyDescent="0.35">
      <c r="B59" s="381"/>
      <c r="C59" s="382"/>
      <c r="D59" s="382"/>
      <c r="E59" s="301"/>
      <c r="F59" s="301"/>
      <c r="G59" s="301"/>
      <c r="H59" s="301"/>
      <c r="I59" s="301"/>
      <c r="J59" s="62"/>
      <c r="K59" s="56"/>
      <c r="L59" s="38">
        <f t="shared" ref="L59:L61" si="7">J59*K59</f>
        <v>0</v>
      </c>
    </row>
    <row r="60" spans="2:12" x14ac:dyDescent="0.35">
      <c r="B60" s="381"/>
      <c r="C60" s="382"/>
      <c r="D60" s="382"/>
      <c r="E60" s="301"/>
      <c r="F60" s="301"/>
      <c r="G60" s="301"/>
      <c r="H60" s="301"/>
      <c r="I60" s="301"/>
      <c r="J60" s="62"/>
      <c r="K60" s="56"/>
      <c r="L60" s="38">
        <f t="shared" si="7"/>
        <v>0</v>
      </c>
    </row>
    <row r="61" spans="2:12" x14ac:dyDescent="0.35">
      <c r="B61" s="300"/>
      <c r="C61" s="301"/>
      <c r="D61" s="301"/>
      <c r="E61" s="301"/>
      <c r="F61" s="301"/>
      <c r="G61" s="301"/>
      <c r="H61" s="301"/>
      <c r="I61" s="301"/>
      <c r="J61" s="62"/>
      <c r="K61" s="56"/>
      <c r="L61" s="38">
        <f t="shared" si="7"/>
        <v>0</v>
      </c>
    </row>
    <row r="62" spans="2:12" ht="15" thickBot="1" x14ac:dyDescent="0.4">
      <c r="B62" s="383" t="s">
        <v>66</v>
      </c>
      <c r="C62" s="384"/>
      <c r="D62" s="384"/>
      <c r="E62" s="384"/>
      <c r="F62" s="384"/>
      <c r="G62" s="384"/>
      <c r="H62" s="384"/>
      <c r="I62" s="384"/>
      <c r="J62" s="384"/>
      <c r="K62" s="385"/>
      <c r="L62" s="39">
        <f>SUM(L58:L61)</f>
        <v>0</v>
      </c>
    </row>
    <row r="63" spans="2:12" x14ac:dyDescent="0.35">
      <c r="B63" s="343" t="s">
        <v>41</v>
      </c>
      <c r="C63" s="386"/>
      <c r="D63" s="386"/>
      <c r="E63" s="386"/>
      <c r="F63" s="386"/>
      <c r="G63" s="386"/>
      <c r="H63" s="386"/>
      <c r="I63" s="386"/>
      <c r="J63" s="386"/>
      <c r="K63" s="386"/>
      <c r="L63" s="387"/>
    </row>
    <row r="64" spans="2:12" x14ac:dyDescent="0.35">
      <c r="B64" s="381"/>
      <c r="C64" s="382"/>
      <c r="D64" s="382"/>
      <c r="E64" s="301"/>
      <c r="F64" s="301"/>
      <c r="G64" s="301"/>
      <c r="H64" s="301"/>
      <c r="I64" s="301"/>
      <c r="J64" s="62"/>
      <c r="K64" s="56"/>
      <c r="L64" s="38">
        <f>J64*K64</f>
        <v>0</v>
      </c>
    </row>
    <row r="65" spans="2:12" x14ac:dyDescent="0.35">
      <c r="B65" s="381"/>
      <c r="C65" s="382"/>
      <c r="D65" s="382"/>
      <c r="E65" s="301"/>
      <c r="F65" s="301"/>
      <c r="G65" s="301"/>
      <c r="H65" s="301"/>
      <c r="I65" s="301"/>
      <c r="J65" s="62"/>
      <c r="K65" s="56"/>
      <c r="L65" s="38">
        <f t="shared" ref="L65:L67" si="8">J65*K65</f>
        <v>0</v>
      </c>
    </row>
    <row r="66" spans="2:12" x14ac:dyDescent="0.35">
      <c r="B66" s="381"/>
      <c r="C66" s="382"/>
      <c r="D66" s="382"/>
      <c r="E66" s="301"/>
      <c r="F66" s="301"/>
      <c r="G66" s="301"/>
      <c r="H66" s="301"/>
      <c r="I66" s="301"/>
      <c r="J66" s="62"/>
      <c r="K66" s="56"/>
      <c r="L66" s="38">
        <f t="shared" si="8"/>
        <v>0</v>
      </c>
    </row>
    <row r="67" spans="2:12" x14ac:dyDescent="0.35">
      <c r="B67" s="300"/>
      <c r="C67" s="301"/>
      <c r="D67" s="301"/>
      <c r="E67" s="301"/>
      <c r="F67" s="301"/>
      <c r="G67" s="301"/>
      <c r="H67" s="301"/>
      <c r="I67" s="301"/>
      <c r="J67" s="62"/>
      <c r="K67" s="56"/>
      <c r="L67" s="38">
        <f t="shared" si="8"/>
        <v>0</v>
      </c>
    </row>
    <row r="68" spans="2:12" ht="15" thickBot="1" x14ac:dyDescent="0.4">
      <c r="B68" s="383" t="s">
        <v>68</v>
      </c>
      <c r="C68" s="384"/>
      <c r="D68" s="384"/>
      <c r="E68" s="384"/>
      <c r="F68" s="384"/>
      <c r="G68" s="384"/>
      <c r="H68" s="384"/>
      <c r="I68" s="384"/>
      <c r="J68" s="384"/>
      <c r="K68" s="385"/>
      <c r="L68" s="39">
        <f>SUM(L64:L67)</f>
        <v>0</v>
      </c>
    </row>
    <row r="69" spans="2:12" x14ac:dyDescent="0.35">
      <c r="B69" s="343" t="s">
        <v>42</v>
      </c>
      <c r="C69" s="386"/>
      <c r="D69" s="386"/>
      <c r="E69" s="386"/>
      <c r="F69" s="386"/>
      <c r="G69" s="386"/>
      <c r="H69" s="386"/>
      <c r="I69" s="386"/>
      <c r="J69" s="386"/>
      <c r="K69" s="386"/>
      <c r="L69" s="387"/>
    </row>
    <row r="70" spans="2:12" x14ac:dyDescent="0.35">
      <c r="B70" s="381"/>
      <c r="C70" s="382"/>
      <c r="D70" s="382"/>
      <c r="E70" s="301"/>
      <c r="F70" s="301"/>
      <c r="G70" s="301"/>
      <c r="H70" s="301"/>
      <c r="I70" s="301"/>
      <c r="J70" s="62"/>
      <c r="K70" s="56"/>
      <c r="L70" s="38">
        <f>J70*K70</f>
        <v>0</v>
      </c>
    </row>
    <row r="71" spans="2:12" x14ac:dyDescent="0.35">
      <c r="B71" s="381"/>
      <c r="C71" s="382"/>
      <c r="D71" s="382"/>
      <c r="E71" s="301"/>
      <c r="F71" s="301"/>
      <c r="G71" s="301"/>
      <c r="H71" s="301"/>
      <c r="I71" s="301"/>
      <c r="J71" s="62"/>
      <c r="K71" s="56"/>
      <c r="L71" s="38">
        <f t="shared" ref="L71:L73" si="9">J71*K71</f>
        <v>0</v>
      </c>
    </row>
    <row r="72" spans="2:12" x14ac:dyDescent="0.35">
      <c r="B72" s="381"/>
      <c r="C72" s="382"/>
      <c r="D72" s="382"/>
      <c r="E72" s="301"/>
      <c r="F72" s="301"/>
      <c r="G72" s="301"/>
      <c r="H72" s="301"/>
      <c r="I72" s="301"/>
      <c r="J72" s="62"/>
      <c r="K72" s="56"/>
      <c r="L72" s="38">
        <f t="shared" si="9"/>
        <v>0</v>
      </c>
    </row>
    <row r="73" spans="2:12" x14ac:dyDescent="0.35">
      <c r="B73" s="300"/>
      <c r="C73" s="301"/>
      <c r="D73" s="301"/>
      <c r="E73" s="301"/>
      <c r="F73" s="301"/>
      <c r="G73" s="301"/>
      <c r="H73" s="301"/>
      <c r="I73" s="301"/>
      <c r="J73" s="62"/>
      <c r="K73" s="56"/>
      <c r="L73" s="38">
        <f t="shared" si="9"/>
        <v>0</v>
      </c>
    </row>
    <row r="74" spans="2:12" ht="15" thickBot="1" x14ac:dyDescent="0.4">
      <c r="B74" s="383" t="s">
        <v>69</v>
      </c>
      <c r="C74" s="384"/>
      <c r="D74" s="384"/>
      <c r="E74" s="384"/>
      <c r="F74" s="384"/>
      <c r="G74" s="384"/>
      <c r="H74" s="384"/>
      <c r="I74" s="384"/>
      <c r="J74" s="384"/>
      <c r="K74" s="385"/>
      <c r="L74" s="70">
        <f>SUM(L70:L73)</f>
        <v>0</v>
      </c>
    </row>
    <row r="75" spans="2:12" ht="15" thickBot="1" x14ac:dyDescent="0.4">
      <c r="B75" s="103"/>
      <c r="C75" s="103"/>
      <c r="D75" s="103"/>
      <c r="E75" s="103"/>
      <c r="F75" s="103"/>
      <c r="G75" s="103"/>
      <c r="H75" s="103"/>
      <c r="I75" s="103"/>
      <c r="J75" s="103"/>
      <c r="K75" s="59" t="s">
        <v>44</v>
      </c>
      <c r="L75" s="69">
        <f>L50+L56+L62+L68+L74</f>
        <v>0</v>
      </c>
    </row>
    <row r="76" spans="2:12" s="95" customFormat="1" ht="15" thickBot="1" x14ac:dyDescent="0.4"/>
    <row r="77" spans="2:12" ht="15" customHeight="1" x14ac:dyDescent="0.35">
      <c r="B77" s="196" t="s">
        <v>126</v>
      </c>
      <c r="C77" s="197"/>
      <c r="D77" s="197"/>
      <c r="E77" s="197"/>
      <c r="F77" s="197"/>
      <c r="G77" s="197"/>
      <c r="H77" s="197"/>
      <c r="I77" s="197"/>
      <c r="J77" s="197"/>
      <c r="K77" s="197"/>
      <c r="L77" s="198"/>
    </row>
    <row r="78" spans="2:12" x14ac:dyDescent="0.35">
      <c r="B78" s="199"/>
      <c r="C78" s="200"/>
      <c r="D78" s="200"/>
      <c r="E78" s="200"/>
      <c r="F78" s="200"/>
      <c r="G78" s="200"/>
      <c r="H78" s="200"/>
      <c r="I78" s="200"/>
      <c r="J78" s="200"/>
      <c r="K78" s="200"/>
      <c r="L78" s="201"/>
    </row>
    <row r="79" spans="2:12" x14ac:dyDescent="0.35">
      <c r="B79" s="199"/>
      <c r="C79" s="200"/>
      <c r="D79" s="200"/>
      <c r="E79" s="200"/>
      <c r="F79" s="200"/>
      <c r="G79" s="200"/>
      <c r="H79" s="200"/>
      <c r="I79" s="200"/>
      <c r="J79" s="200"/>
      <c r="K79" s="200"/>
      <c r="L79" s="201"/>
    </row>
    <row r="80" spans="2:12" x14ac:dyDescent="0.35">
      <c r="B80" s="199"/>
      <c r="C80" s="200"/>
      <c r="D80" s="200"/>
      <c r="E80" s="200"/>
      <c r="F80" s="200"/>
      <c r="G80" s="200"/>
      <c r="H80" s="200"/>
      <c r="I80" s="200"/>
      <c r="J80" s="200"/>
      <c r="K80" s="200"/>
      <c r="L80" s="201"/>
    </row>
    <row r="81" spans="2:12" x14ac:dyDescent="0.35">
      <c r="B81" s="199"/>
      <c r="C81" s="200"/>
      <c r="D81" s="200"/>
      <c r="E81" s="200"/>
      <c r="F81" s="200"/>
      <c r="G81" s="200"/>
      <c r="H81" s="200"/>
      <c r="I81" s="200"/>
      <c r="J81" s="200"/>
      <c r="K81" s="200"/>
      <c r="L81" s="201"/>
    </row>
    <row r="82" spans="2:12" x14ac:dyDescent="0.35">
      <c r="B82" s="199"/>
      <c r="C82" s="200"/>
      <c r="D82" s="200"/>
      <c r="E82" s="200"/>
      <c r="F82" s="200"/>
      <c r="G82" s="200"/>
      <c r="H82" s="200"/>
      <c r="I82" s="200"/>
      <c r="J82" s="200"/>
      <c r="K82" s="200"/>
      <c r="L82" s="201"/>
    </row>
    <row r="83" spans="2:12" x14ac:dyDescent="0.35">
      <c r="B83" s="199"/>
      <c r="C83" s="200"/>
      <c r="D83" s="200"/>
      <c r="E83" s="200"/>
      <c r="F83" s="200"/>
      <c r="G83" s="200"/>
      <c r="H83" s="200"/>
      <c r="I83" s="200"/>
      <c r="J83" s="200"/>
      <c r="K83" s="200"/>
      <c r="L83" s="201"/>
    </row>
    <row r="84" spans="2:12" ht="15" thickBot="1" x14ac:dyDescent="0.4">
      <c r="B84" s="202"/>
      <c r="C84" s="203"/>
      <c r="D84" s="203"/>
      <c r="E84" s="203"/>
      <c r="F84" s="203"/>
      <c r="G84" s="203"/>
      <c r="H84" s="203"/>
      <c r="I84" s="203"/>
      <c r="J84" s="203"/>
      <c r="K84" s="203"/>
      <c r="L84" s="204"/>
    </row>
    <row r="85" spans="2:12" s="95" customFormat="1" ht="30.65" customHeight="1" x14ac:dyDescent="0.35"/>
  </sheetData>
  <mergeCells count="108">
    <mergeCell ref="B39:D39"/>
    <mergeCell ref="E39:I39"/>
    <mergeCell ref="B40:K40"/>
    <mergeCell ref="B33:D33"/>
    <mergeCell ref="E33:I33"/>
    <mergeCell ref="B34:K34"/>
    <mergeCell ref="B35:L35"/>
    <mergeCell ref="B36:D36"/>
    <mergeCell ref="E36:I36"/>
    <mergeCell ref="B37:D37"/>
    <mergeCell ref="E37:I37"/>
    <mergeCell ref="B38:D38"/>
    <mergeCell ref="E38:I38"/>
    <mergeCell ref="B27:D27"/>
    <mergeCell ref="E27:I27"/>
    <mergeCell ref="B28:K28"/>
    <mergeCell ref="B29:L29"/>
    <mergeCell ref="B30:D30"/>
    <mergeCell ref="E30:I30"/>
    <mergeCell ref="B31:D31"/>
    <mergeCell ref="E31:I31"/>
    <mergeCell ref="B32:D32"/>
    <mergeCell ref="E32:I32"/>
    <mergeCell ref="C2:L7"/>
    <mergeCell ref="E21:I21"/>
    <mergeCell ref="B22:K22"/>
    <mergeCell ref="B23:L23"/>
    <mergeCell ref="B24:D24"/>
    <mergeCell ref="E24:I24"/>
    <mergeCell ref="B25:D25"/>
    <mergeCell ref="E25:I25"/>
    <mergeCell ref="B26:D26"/>
    <mergeCell ref="E26:I26"/>
    <mergeCell ref="B10:D10"/>
    <mergeCell ref="E10:I10"/>
    <mergeCell ref="B12:D12"/>
    <mergeCell ref="B13:D13"/>
    <mergeCell ref="B11:L11"/>
    <mergeCell ref="B15:D15"/>
    <mergeCell ref="E12:I12"/>
    <mergeCell ref="E13:I13"/>
    <mergeCell ref="E15:I15"/>
    <mergeCell ref="B14:D14"/>
    <mergeCell ref="E14:I14"/>
    <mergeCell ref="B77:L84"/>
    <mergeCell ref="B9:E9"/>
    <mergeCell ref="B43:E43"/>
    <mergeCell ref="B44:D44"/>
    <mergeCell ref="E44:I44"/>
    <mergeCell ref="B45:L45"/>
    <mergeCell ref="B46:D46"/>
    <mergeCell ref="E46:I46"/>
    <mergeCell ref="B47:D47"/>
    <mergeCell ref="E47:I47"/>
    <mergeCell ref="B48:D48"/>
    <mergeCell ref="E48:I48"/>
    <mergeCell ref="B49:D49"/>
    <mergeCell ref="E49:I49"/>
    <mergeCell ref="B50:K50"/>
    <mergeCell ref="B16:K16"/>
    <mergeCell ref="B17:L17"/>
    <mergeCell ref="B18:D18"/>
    <mergeCell ref="E18:I18"/>
    <mergeCell ref="B19:D19"/>
    <mergeCell ref="E19:I19"/>
    <mergeCell ref="B20:D20"/>
    <mergeCell ref="E20:I20"/>
    <mergeCell ref="B21:D21"/>
    <mergeCell ref="B54:D54"/>
    <mergeCell ref="E54:I54"/>
    <mergeCell ref="B55:D55"/>
    <mergeCell ref="E55:I55"/>
    <mergeCell ref="B56:K56"/>
    <mergeCell ref="B51:L51"/>
    <mergeCell ref="B52:D52"/>
    <mergeCell ref="E52:I52"/>
    <mergeCell ref="B53:D53"/>
    <mergeCell ref="E53:I53"/>
    <mergeCell ref="B60:D60"/>
    <mergeCell ref="E60:I60"/>
    <mergeCell ref="B61:D61"/>
    <mergeCell ref="E61:I61"/>
    <mergeCell ref="B62:K62"/>
    <mergeCell ref="B57:L57"/>
    <mergeCell ref="B58:D58"/>
    <mergeCell ref="E58:I58"/>
    <mergeCell ref="B59:D59"/>
    <mergeCell ref="E59:I59"/>
    <mergeCell ref="B66:D66"/>
    <mergeCell ref="E66:I66"/>
    <mergeCell ref="B67:D67"/>
    <mergeCell ref="E67:I67"/>
    <mergeCell ref="B68:K68"/>
    <mergeCell ref="B63:L63"/>
    <mergeCell ref="B64:D64"/>
    <mergeCell ref="E64:I64"/>
    <mergeCell ref="B65:D65"/>
    <mergeCell ref="E65:I65"/>
    <mergeCell ref="B72:D72"/>
    <mergeCell ref="E72:I72"/>
    <mergeCell ref="B73:D73"/>
    <mergeCell ref="E73:I73"/>
    <mergeCell ref="B74:K74"/>
    <mergeCell ref="B69:L69"/>
    <mergeCell ref="B70:D70"/>
    <mergeCell ref="E70:I70"/>
    <mergeCell ref="B71:D71"/>
    <mergeCell ref="E71:I71"/>
  </mergeCells>
  <pageMargins left="0.25" right="0.25" top="0.75" bottom="0.75" header="0.3" footer="0.3"/>
  <pageSetup paperSize="9"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49"/>
  <sheetViews>
    <sheetView topLeftCell="A16" zoomScale="84" zoomScaleNormal="84" workbookViewId="0">
      <selection activeCell="F57" sqref="F57"/>
    </sheetView>
  </sheetViews>
  <sheetFormatPr baseColWidth="10" defaultRowHeight="14.5" x14ac:dyDescent="0.35"/>
  <cols>
    <col min="1" max="1" width="8.1796875" style="95" customWidth="1"/>
    <col min="2" max="12" width="15.7265625" customWidth="1"/>
    <col min="13" max="13" width="6.7265625" style="95" customWidth="1"/>
  </cols>
  <sheetData>
    <row r="1" spans="1:12" s="95" customFormat="1" ht="25.9" customHeight="1" thickBot="1" x14ac:dyDescent="0.4"/>
    <row r="2" spans="1:12" ht="15" customHeight="1" x14ac:dyDescent="0.35">
      <c r="B2" s="95"/>
      <c r="C2" s="264" t="s">
        <v>148</v>
      </c>
      <c r="D2" s="264"/>
      <c r="E2" s="264"/>
      <c r="F2" s="264"/>
      <c r="G2" s="264"/>
      <c r="H2" s="264"/>
      <c r="I2" s="264"/>
      <c r="J2" s="264"/>
      <c r="K2" s="264"/>
      <c r="L2" s="296"/>
    </row>
    <row r="3" spans="1:12" ht="15.75" customHeight="1" x14ac:dyDescent="0.35">
      <c r="A3" s="96"/>
      <c r="B3" s="107"/>
      <c r="C3" s="213"/>
      <c r="D3" s="213"/>
      <c r="E3" s="213"/>
      <c r="F3" s="213"/>
      <c r="G3" s="213"/>
      <c r="H3" s="213"/>
      <c r="I3" s="213"/>
      <c r="J3" s="213"/>
      <c r="K3" s="213"/>
      <c r="L3" s="297"/>
    </row>
    <row r="4" spans="1:12" ht="15.75" customHeight="1" x14ac:dyDescent="0.35">
      <c r="B4" s="107"/>
      <c r="C4" s="213"/>
      <c r="D4" s="213"/>
      <c r="E4" s="213"/>
      <c r="F4" s="213"/>
      <c r="G4" s="213"/>
      <c r="H4" s="213"/>
      <c r="I4" s="213"/>
      <c r="J4" s="213"/>
      <c r="K4" s="213"/>
      <c r="L4" s="297"/>
    </row>
    <row r="5" spans="1:12" ht="15" customHeight="1" x14ac:dyDescent="0.35">
      <c r="B5" s="107"/>
      <c r="C5" s="213"/>
      <c r="D5" s="213"/>
      <c r="E5" s="213"/>
      <c r="F5" s="213"/>
      <c r="G5" s="213"/>
      <c r="H5" s="213"/>
      <c r="I5" s="213"/>
      <c r="J5" s="213"/>
      <c r="K5" s="213"/>
      <c r="L5" s="297"/>
    </row>
    <row r="6" spans="1:12" ht="15" customHeight="1" x14ac:dyDescent="0.35">
      <c r="B6" s="107"/>
      <c r="C6" s="213"/>
      <c r="D6" s="213"/>
      <c r="E6" s="213"/>
      <c r="F6" s="213"/>
      <c r="G6" s="213"/>
      <c r="H6" s="213"/>
      <c r="I6" s="213"/>
      <c r="J6" s="213"/>
      <c r="K6" s="213"/>
      <c r="L6" s="297"/>
    </row>
    <row r="7" spans="1:12" ht="15.75" customHeight="1" thickBot="1" x14ac:dyDescent="0.4">
      <c r="B7" s="107"/>
      <c r="C7" s="298"/>
      <c r="D7" s="298"/>
      <c r="E7" s="298"/>
      <c r="F7" s="298"/>
      <c r="G7" s="298"/>
      <c r="H7" s="298"/>
      <c r="I7" s="298"/>
      <c r="J7" s="298"/>
      <c r="K7" s="298"/>
      <c r="L7" s="299"/>
    </row>
    <row r="8" spans="1:12" s="95" customFormat="1" ht="15" thickBot="1" x14ac:dyDescent="0.4"/>
    <row r="9" spans="1:12" ht="15" customHeight="1" thickBot="1" x14ac:dyDescent="0.4">
      <c r="B9" s="348" t="s">
        <v>80</v>
      </c>
      <c r="C9" s="349"/>
      <c r="D9" s="349"/>
      <c r="E9" s="350"/>
      <c r="F9" s="95"/>
      <c r="G9" s="95"/>
      <c r="H9" s="95"/>
      <c r="I9" s="95"/>
      <c r="J9" s="95"/>
      <c r="K9" s="95"/>
      <c r="L9" s="95"/>
    </row>
    <row r="10" spans="1:12" ht="45" customHeight="1" thickBot="1" x14ac:dyDescent="0.4">
      <c r="B10" s="388" t="s">
        <v>81</v>
      </c>
      <c r="C10" s="389"/>
      <c r="D10" s="389"/>
      <c r="E10" s="389" t="s">
        <v>20</v>
      </c>
      <c r="F10" s="389"/>
      <c r="G10" s="389"/>
      <c r="H10" s="389"/>
      <c r="I10" s="389"/>
      <c r="J10" s="60" t="s">
        <v>21</v>
      </c>
      <c r="K10" s="60" t="s">
        <v>82</v>
      </c>
      <c r="L10" s="61" t="s">
        <v>0</v>
      </c>
    </row>
    <row r="11" spans="1:12" x14ac:dyDescent="0.35">
      <c r="B11" s="343" t="s">
        <v>39</v>
      </c>
      <c r="C11" s="344"/>
      <c r="D11" s="344"/>
      <c r="E11" s="344"/>
      <c r="F11" s="344"/>
      <c r="G11" s="344"/>
      <c r="H11" s="344"/>
      <c r="I11" s="344"/>
      <c r="J11" s="344"/>
      <c r="K11" s="344"/>
      <c r="L11" s="345"/>
    </row>
    <row r="12" spans="1:12" x14ac:dyDescent="0.35">
      <c r="B12" s="373"/>
      <c r="C12" s="374"/>
      <c r="D12" s="375"/>
      <c r="E12" s="390"/>
      <c r="F12" s="374"/>
      <c r="G12" s="374"/>
      <c r="H12" s="374"/>
      <c r="I12" s="375"/>
      <c r="J12" s="58"/>
      <c r="K12" s="56"/>
      <c r="L12" s="38">
        <f>J12*K12</f>
        <v>0</v>
      </c>
    </row>
    <row r="13" spans="1:12" x14ac:dyDescent="0.35">
      <c r="B13" s="373"/>
      <c r="C13" s="374"/>
      <c r="D13" s="375"/>
      <c r="E13" s="390"/>
      <c r="F13" s="374"/>
      <c r="G13" s="374"/>
      <c r="H13" s="374"/>
      <c r="I13" s="375"/>
      <c r="J13" s="58"/>
      <c r="K13" s="56"/>
      <c r="L13" s="38">
        <f>J13*K13</f>
        <v>0</v>
      </c>
    </row>
    <row r="14" spans="1:12" x14ac:dyDescent="0.35">
      <c r="B14" s="373"/>
      <c r="C14" s="374"/>
      <c r="D14" s="375"/>
      <c r="E14" s="390"/>
      <c r="F14" s="374"/>
      <c r="G14" s="374"/>
      <c r="H14" s="374"/>
      <c r="I14" s="375"/>
      <c r="J14" s="58"/>
      <c r="K14" s="56"/>
      <c r="L14" s="38">
        <f>J14*K14</f>
        <v>0</v>
      </c>
    </row>
    <row r="15" spans="1:12" x14ac:dyDescent="0.35">
      <c r="B15" s="300"/>
      <c r="C15" s="301"/>
      <c r="D15" s="301"/>
      <c r="E15" s="301"/>
      <c r="F15" s="301"/>
      <c r="G15" s="301"/>
      <c r="H15" s="301"/>
      <c r="I15" s="301"/>
      <c r="J15" s="58"/>
      <c r="K15" s="56"/>
      <c r="L15" s="33">
        <f t="shared" ref="L15" si="0">J15*K15</f>
        <v>0</v>
      </c>
    </row>
    <row r="16" spans="1:12" ht="15" thickBot="1" x14ac:dyDescent="0.4">
      <c r="B16" s="346" t="s">
        <v>65</v>
      </c>
      <c r="C16" s="347"/>
      <c r="D16" s="347"/>
      <c r="E16" s="347"/>
      <c r="F16" s="347"/>
      <c r="G16" s="347"/>
      <c r="H16" s="347"/>
      <c r="I16" s="347"/>
      <c r="J16" s="347"/>
      <c r="K16" s="376"/>
      <c r="L16" s="50">
        <f>SUM(L12:L15)</f>
        <v>0</v>
      </c>
    </row>
    <row r="17" spans="2:12" x14ac:dyDescent="0.35">
      <c r="B17" s="343" t="s">
        <v>40</v>
      </c>
      <c r="C17" s="344"/>
      <c r="D17" s="344"/>
      <c r="E17" s="344"/>
      <c r="F17" s="344"/>
      <c r="G17" s="344"/>
      <c r="H17" s="344"/>
      <c r="I17" s="344"/>
      <c r="J17" s="344"/>
      <c r="K17" s="344"/>
      <c r="L17" s="345"/>
    </row>
    <row r="18" spans="2:12" x14ac:dyDescent="0.35">
      <c r="B18" s="373"/>
      <c r="C18" s="374"/>
      <c r="D18" s="375"/>
      <c r="E18" s="390"/>
      <c r="F18" s="374"/>
      <c r="G18" s="374"/>
      <c r="H18" s="374"/>
      <c r="I18" s="375"/>
      <c r="J18" s="58"/>
      <c r="K18" s="56"/>
      <c r="L18" s="38">
        <f>J18*K18</f>
        <v>0</v>
      </c>
    </row>
    <row r="19" spans="2:12" x14ac:dyDescent="0.35">
      <c r="B19" s="373"/>
      <c r="C19" s="374"/>
      <c r="D19" s="375"/>
      <c r="E19" s="390"/>
      <c r="F19" s="374"/>
      <c r="G19" s="374"/>
      <c r="H19" s="374"/>
      <c r="I19" s="375"/>
      <c r="J19" s="58"/>
      <c r="K19" s="56"/>
      <c r="L19" s="38">
        <f>J19*K19</f>
        <v>0</v>
      </c>
    </row>
    <row r="20" spans="2:12" x14ac:dyDescent="0.35">
      <c r="B20" s="373"/>
      <c r="C20" s="374"/>
      <c r="D20" s="375"/>
      <c r="E20" s="390"/>
      <c r="F20" s="374"/>
      <c r="G20" s="374"/>
      <c r="H20" s="374"/>
      <c r="I20" s="375"/>
      <c r="J20" s="58"/>
      <c r="K20" s="56"/>
      <c r="L20" s="38">
        <f>J20*K20</f>
        <v>0</v>
      </c>
    </row>
    <row r="21" spans="2:12" x14ac:dyDescent="0.35">
      <c r="B21" s="300"/>
      <c r="C21" s="301"/>
      <c r="D21" s="301"/>
      <c r="E21" s="301"/>
      <c r="F21" s="301"/>
      <c r="G21" s="301"/>
      <c r="H21" s="301"/>
      <c r="I21" s="301"/>
      <c r="J21" s="58"/>
      <c r="K21" s="56"/>
      <c r="L21" s="33">
        <f t="shared" ref="L21" si="1">J21*K21</f>
        <v>0</v>
      </c>
    </row>
    <row r="22" spans="2:12" ht="15" thickBot="1" x14ac:dyDescent="0.4">
      <c r="B22" s="346" t="s">
        <v>67</v>
      </c>
      <c r="C22" s="347"/>
      <c r="D22" s="347"/>
      <c r="E22" s="347"/>
      <c r="F22" s="347"/>
      <c r="G22" s="347"/>
      <c r="H22" s="347"/>
      <c r="I22" s="347"/>
      <c r="J22" s="347"/>
      <c r="K22" s="376"/>
      <c r="L22" s="50">
        <f>SUM(L18:L21)</f>
        <v>0</v>
      </c>
    </row>
    <row r="23" spans="2:12" x14ac:dyDescent="0.35">
      <c r="B23" s="343" t="s">
        <v>37</v>
      </c>
      <c r="C23" s="344"/>
      <c r="D23" s="344"/>
      <c r="E23" s="344"/>
      <c r="F23" s="344"/>
      <c r="G23" s="344"/>
      <c r="H23" s="344"/>
      <c r="I23" s="344"/>
      <c r="J23" s="344"/>
      <c r="K23" s="344"/>
      <c r="L23" s="345"/>
    </row>
    <row r="24" spans="2:12" x14ac:dyDescent="0.35">
      <c r="B24" s="373"/>
      <c r="C24" s="374"/>
      <c r="D24" s="375"/>
      <c r="E24" s="390"/>
      <c r="F24" s="374"/>
      <c r="G24" s="374"/>
      <c r="H24" s="374"/>
      <c r="I24" s="375"/>
      <c r="J24" s="58"/>
      <c r="K24" s="56"/>
      <c r="L24" s="38">
        <f>J24*K24</f>
        <v>0</v>
      </c>
    </row>
    <row r="25" spans="2:12" x14ac:dyDescent="0.35">
      <c r="B25" s="373"/>
      <c r="C25" s="374"/>
      <c r="D25" s="375"/>
      <c r="E25" s="390"/>
      <c r="F25" s="374"/>
      <c r="G25" s="374"/>
      <c r="H25" s="374"/>
      <c r="I25" s="375"/>
      <c r="J25" s="58"/>
      <c r="K25" s="56"/>
      <c r="L25" s="38">
        <f>J25*K25</f>
        <v>0</v>
      </c>
    </row>
    <row r="26" spans="2:12" x14ac:dyDescent="0.35">
      <c r="B26" s="373"/>
      <c r="C26" s="374"/>
      <c r="D26" s="375"/>
      <c r="E26" s="390"/>
      <c r="F26" s="374"/>
      <c r="G26" s="374"/>
      <c r="H26" s="374"/>
      <c r="I26" s="375"/>
      <c r="J26" s="58"/>
      <c r="K26" s="56"/>
      <c r="L26" s="38">
        <f>J26*K26</f>
        <v>0</v>
      </c>
    </row>
    <row r="27" spans="2:12" x14ac:dyDescent="0.35">
      <c r="B27" s="300"/>
      <c r="C27" s="301"/>
      <c r="D27" s="301"/>
      <c r="E27" s="301"/>
      <c r="F27" s="301"/>
      <c r="G27" s="301"/>
      <c r="H27" s="301"/>
      <c r="I27" s="301"/>
      <c r="J27" s="58"/>
      <c r="K27" s="56"/>
      <c r="L27" s="33">
        <f t="shared" ref="L27" si="2">J27*K27</f>
        <v>0</v>
      </c>
    </row>
    <row r="28" spans="2:12" ht="15" thickBot="1" x14ac:dyDescent="0.4">
      <c r="B28" s="346" t="s">
        <v>66</v>
      </c>
      <c r="C28" s="347"/>
      <c r="D28" s="347"/>
      <c r="E28" s="347"/>
      <c r="F28" s="347"/>
      <c r="G28" s="347"/>
      <c r="H28" s="347"/>
      <c r="I28" s="347"/>
      <c r="J28" s="347"/>
      <c r="K28" s="376"/>
      <c r="L28" s="50">
        <f>SUM(L24:L27)</f>
        <v>0</v>
      </c>
    </row>
    <row r="29" spans="2:12" x14ac:dyDescent="0.35">
      <c r="B29" s="343" t="s">
        <v>41</v>
      </c>
      <c r="C29" s="344"/>
      <c r="D29" s="344"/>
      <c r="E29" s="344"/>
      <c r="F29" s="344"/>
      <c r="G29" s="344"/>
      <c r="H29" s="344"/>
      <c r="I29" s="344"/>
      <c r="J29" s="344"/>
      <c r="K29" s="344"/>
      <c r="L29" s="345"/>
    </row>
    <row r="30" spans="2:12" x14ac:dyDescent="0.35">
      <c r="B30" s="373"/>
      <c r="C30" s="374"/>
      <c r="D30" s="375"/>
      <c r="E30" s="390"/>
      <c r="F30" s="374"/>
      <c r="G30" s="374"/>
      <c r="H30" s="374"/>
      <c r="I30" s="375"/>
      <c r="J30" s="58"/>
      <c r="K30" s="56"/>
      <c r="L30" s="38">
        <f>J30*K30</f>
        <v>0</v>
      </c>
    </row>
    <row r="31" spans="2:12" x14ac:dyDescent="0.35">
      <c r="B31" s="373"/>
      <c r="C31" s="374"/>
      <c r="D31" s="375"/>
      <c r="E31" s="390"/>
      <c r="F31" s="374"/>
      <c r="G31" s="374"/>
      <c r="H31" s="374"/>
      <c r="I31" s="375"/>
      <c r="J31" s="58"/>
      <c r="K31" s="56"/>
      <c r="L31" s="38">
        <f>J31*K31</f>
        <v>0</v>
      </c>
    </row>
    <row r="32" spans="2:12" x14ac:dyDescent="0.35">
      <c r="B32" s="373"/>
      <c r="C32" s="374"/>
      <c r="D32" s="375"/>
      <c r="E32" s="390"/>
      <c r="F32" s="374"/>
      <c r="G32" s="374"/>
      <c r="H32" s="374"/>
      <c r="I32" s="375"/>
      <c r="J32" s="58"/>
      <c r="K32" s="56"/>
      <c r="L32" s="38">
        <f>J32*K32</f>
        <v>0</v>
      </c>
    </row>
    <row r="33" spans="2:12" x14ac:dyDescent="0.35">
      <c r="B33" s="300"/>
      <c r="C33" s="301"/>
      <c r="D33" s="301"/>
      <c r="E33" s="301"/>
      <c r="F33" s="301"/>
      <c r="G33" s="301"/>
      <c r="H33" s="301"/>
      <c r="I33" s="301"/>
      <c r="J33" s="58"/>
      <c r="K33" s="56"/>
      <c r="L33" s="33">
        <f t="shared" ref="L33" si="3">J33*K33</f>
        <v>0</v>
      </c>
    </row>
    <row r="34" spans="2:12" ht="15" thickBot="1" x14ac:dyDescent="0.4">
      <c r="B34" s="346" t="s">
        <v>68</v>
      </c>
      <c r="C34" s="347"/>
      <c r="D34" s="347"/>
      <c r="E34" s="347"/>
      <c r="F34" s="347"/>
      <c r="G34" s="347"/>
      <c r="H34" s="347"/>
      <c r="I34" s="347"/>
      <c r="J34" s="347"/>
      <c r="K34" s="376"/>
      <c r="L34" s="50">
        <f>SUM(L30:L33)</f>
        <v>0</v>
      </c>
    </row>
    <row r="35" spans="2:12" x14ac:dyDescent="0.35">
      <c r="B35" s="343" t="s">
        <v>42</v>
      </c>
      <c r="C35" s="344"/>
      <c r="D35" s="344"/>
      <c r="E35" s="344"/>
      <c r="F35" s="344"/>
      <c r="G35" s="344"/>
      <c r="H35" s="344"/>
      <c r="I35" s="344"/>
      <c r="J35" s="344"/>
      <c r="K35" s="344"/>
      <c r="L35" s="345"/>
    </row>
    <row r="36" spans="2:12" x14ac:dyDescent="0.35">
      <c r="B36" s="373"/>
      <c r="C36" s="374"/>
      <c r="D36" s="375"/>
      <c r="E36" s="390"/>
      <c r="F36" s="374"/>
      <c r="G36" s="374"/>
      <c r="H36" s="374"/>
      <c r="I36" s="375"/>
      <c r="J36" s="58"/>
      <c r="K36" s="56"/>
      <c r="L36" s="38">
        <f>J36*K36</f>
        <v>0</v>
      </c>
    </row>
    <row r="37" spans="2:12" x14ac:dyDescent="0.35">
      <c r="B37" s="373"/>
      <c r="C37" s="374"/>
      <c r="D37" s="375"/>
      <c r="E37" s="390"/>
      <c r="F37" s="374"/>
      <c r="G37" s="374"/>
      <c r="H37" s="374"/>
      <c r="I37" s="375"/>
      <c r="J37" s="58"/>
      <c r="K37" s="56"/>
      <c r="L37" s="38">
        <f>J37*K37</f>
        <v>0</v>
      </c>
    </row>
    <row r="38" spans="2:12" x14ac:dyDescent="0.35">
      <c r="B38" s="373"/>
      <c r="C38" s="374"/>
      <c r="D38" s="375"/>
      <c r="E38" s="390"/>
      <c r="F38" s="374"/>
      <c r="G38" s="374"/>
      <c r="H38" s="374"/>
      <c r="I38" s="375"/>
      <c r="J38" s="58"/>
      <c r="K38" s="56"/>
      <c r="L38" s="38">
        <f>J38*K38</f>
        <v>0</v>
      </c>
    </row>
    <row r="39" spans="2:12" x14ac:dyDescent="0.35">
      <c r="B39" s="300"/>
      <c r="C39" s="301"/>
      <c r="D39" s="301"/>
      <c r="E39" s="301"/>
      <c r="F39" s="301"/>
      <c r="G39" s="301"/>
      <c r="H39" s="301"/>
      <c r="I39" s="301"/>
      <c r="J39" s="58"/>
      <c r="K39" s="56"/>
      <c r="L39" s="33">
        <f t="shared" ref="L39" si="4">J39*K39</f>
        <v>0</v>
      </c>
    </row>
    <row r="40" spans="2:12" ht="15" thickBot="1" x14ac:dyDescent="0.4">
      <c r="B40" s="346" t="s">
        <v>69</v>
      </c>
      <c r="C40" s="347"/>
      <c r="D40" s="347"/>
      <c r="E40" s="347"/>
      <c r="F40" s="347"/>
      <c r="G40" s="347"/>
      <c r="H40" s="347"/>
      <c r="I40" s="347"/>
      <c r="J40" s="347"/>
      <c r="K40" s="376"/>
      <c r="L40" s="73">
        <f>SUM(L36:L39)</f>
        <v>0</v>
      </c>
    </row>
    <row r="41" spans="2:12" ht="15" thickBot="1" x14ac:dyDescent="0.4">
      <c r="B41" s="130"/>
      <c r="C41" s="130"/>
      <c r="D41" s="130"/>
      <c r="E41" s="130"/>
      <c r="F41" s="130"/>
      <c r="G41" s="130"/>
      <c r="H41" s="130"/>
      <c r="I41" s="130"/>
      <c r="J41" s="130"/>
      <c r="K41" s="59" t="s">
        <v>44</v>
      </c>
      <c r="L41" s="72">
        <f>L16+L22+L28+L34+L40</f>
        <v>0</v>
      </c>
    </row>
    <row r="42" spans="2:12" s="95" customFormat="1" ht="15" thickBot="1" x14ac:dyDescent="0.4"/>
    <row r="43" spans="2:12" ht="15" customHeight="1" x14ac:dyDescent="0.35">
      <c r="B43" s="196" t="s">
        <v>127</v>
      </c>
      <c r="C43" s="205"/>
      <c r="D43" s="205"/>
      <c r="E43" s="205"/>
      <c r="F43" s="205"/>
      <c r="G43" s="205"/>
      <c r="H43" s="205"/>
      <c r="I43" s="205"/>
      <c r="J43" s="205"/>
      <c r="K43" s="205"/>
      <c r="L43" s="206"/>
    </row>
    <row r="44" spans="2:12" ht="15" customHeight="1" x14ac:dyDescent="0.35">
      <c r="B44" s="207"/>
      <c r="C44" s="208"/>
      <c r="D44" s="208"/>
      <c r="E44" s="208"/>
      <c r="F44" s="208"/>
      <c r="G44" s="208"/>
      <c r="H44" s="208"/>
      <c r="I44" s="208"/>
      <c r="J44" s="208"/>
      <c r="K44" s="208"/>
      <c r="L44" s="209"/>
    </row>
    <row r="45" spans="2:12" x14ac:dyDescent="0.35">
      <c r="B45" s="207"/>
      <c r="C45" s="208"/>
      <c r="D45" s="208"/>
      <c r="E45" s="208"/>
      <c r="F45" s="208"/>
      <c r="G45" s="208"/>
      <c r="H45" s="208"/>
      <c r="I45" s="208"/>
      <c r="J45" s="208"/>
      <c r="K45" s="208"/>
      <c r="L45" s="209"/>
    </row>
    <row r="46" spans="2:12" x14ac:dyDescent="0.35">
      <c r="B46" s="207"/>
      <c r="C46" s="208"/>
      <c r="D46" s="208"/>
      <c r="E46" s="208"/>
      <c r="F46" s="208"/>
      <c r="G46" s="208"/>
      <c r="H46" s="208"/>
      <c r="I46" s="208"/>
      <c r="J46" s="208"/>
      <c r="K46" s="208"/>
      <c r="L46" s="209"/>
    </row>
    <row r="47" spans="2:12" x14ac:dyDescent="0.35">
      <c r="B47" s="207"/>
      <c r="C47" s="208"/>
      <c r="D47" s="208"/>
      <c r="E47" s="208"/>
      <c r="F47" s="208"/>
      <c r="G47" s="208"/>
      <c r="H47" s="208"/>
      <c r="I47" s="208"/>
      <c r="J47" s="208"/>
      <c r="K47" s="208"/>
      <c r="L47" s="209"/>
    </row>
    <row r="48" spans="2:12" ht="15" thickBot="1" x14ac:dyDescent="0.4">
      <c r="B48" s="210"/>
      <c r="C48" s="211"/>
      <c r="D48" s="211"/>
      <c r="E48" s="211"/>
      <c r="F48" s="211"/>
      <c r="G48" s="211"/>
      <c r="H48" s="211"/>
      <c r="I48" s="211"/>
      <c r="J48" s="211"/>
      <c r="K48" s="211"/>
      <c r="L48" s="212"/>
    </row>
    <row r="49" s="95" customFormat="1" ht="26.5" customHeight="1" x14ac:dyDescent="0.35"/>
  </sheetData>
  <mergeCells count="55">
    <mergeCell ref="B13:D13"/>
    <mergeCell ref="E13:I13"/>
    <mergeCell ref="B14:D14"/>
    <mergeCell ref="E14:I14"/>
    <mergeCell ref="B9:E9"/>
    <mergeCell ref="B10:D10"/>
    <mergeCell ref="E10:I10"/>
    <mergeCell ref="B11:L11"/>
    <mergeCell ref="B12:D12"/>
    <mergeCell ref="E12:I12"/>
    <mergeCell ref="B19:D19"/>
    <mergeCell ref="E19:I19"/>
    <mergeCell ref="B20:D20"/>
    <mergeCell ref="E20:I20"/>
    <mergeCell ref="B21:D21"/>
    <mergeCell ref="E21:I21"/>
    <mergeCell ref="B15:D15"/>
    <mergeCell ref="E15:I15"/>
    <mergeCell ref="B16:K16"/>
    <mergeCell ref="B17:L17"/>
    <mergeCell ref="B18:D18"/>
    <mergeCell ref="E18:I18"/>
    <mergeCell ref="B26:D26"/>
    <mergeCell ref="E26:I26"/>
    <mergeCell ref="B27:D27"/>
    <mergeCell ref="E27:I27"/>
    <mergeCell ref="B28:K28"/>
    <mergeCell ref="B22:K22"/>
    <mergeCell ref="B23:L23"/>
    <mergeCell ref="B24:D24"/>
    <mergeCell ref="E24:I24"/>
    <mergeCell ref="B25:D25"/>
    <mergeCell ref="E25:I25"/>
    <mergeCell ref="B43:L48"/>
    <mergeCell ref="B38:D38"/>
    <mergeCell ref="E38:I38"/>
    <mergeCell ref="B39:D39"/>
    <mergeCell ref="E39:I39"/>
    <mergeCell ref="B40:K40"/>
    <mergeCell ref="C2:L7"/>
    <mergeCell ref="B35:L35"/>
    <mergeCell ref="B36:D36"/>
    <mergeCell ref="E36:I36"/>
    <mergeCell ref="B37:D37"/>
    <mergeCell ref="E37:I37"/>
    <mergeCell ref="B29:L29"/>
    <mergeCell ref="B30:D30"/>
    <mergeCell ref="E30:I30"/>
    <mergeCell ref="B31:D31"/>
    <mergeCell ref="E31:I31"/>
    <mergeCell ref="B32:D32"/>
    <mergeCell ref="E32:I32"/>
    <mergeCell ref="B33:D33"/>
    <mergeCell ref="E33:I33"/>
    <mergeCell ref="B34:K34"/>
  </mergeCells>
  <pageMargins left="0.25" right="0.25" top="0.75" bottom="0.75" header="0.3" footer="0.3"/>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32"/>
  <sheetViews>
    <sheetView tabSelected="1" zoomScale="80" zoomScaleNormal="80" workbookViewId="0">
      <selection activeCell="T12" sqref="T12"/>
    </sheetView>
  </sheetViews>
  <sheetFormatPr baseColWidth="10" defaultRowHeight="14.5" x14ac:dyDescent="0.35"/>
  <cols>
    <col min="1" max="1" width="6.26953125" style="95" customWidth="1"/>
    <col min="2" max="7" width="15.7265625" customWidth="1"/>
    <col min="8" max="8" width="19.81640625" style="53" customWidth="1"/>
    <col min="9" max="14" width="15.7265625" customWidth="1"/>
    <col min="15" max="15" width="5.26953125" style="95" customWidth="1"/>
  </cols>
  <sheetData>
    <row r="1" spans="1:15" s="95" customFormat="1" ht="25.9" customHeight="1" thickBot="1" x14ac:dyDescent="0.4"/>
    <row r="2" spans="1:15" ht="15" customHeight="1" x14ac:dyDescent="0.35">
      <c r="B2" s="95"/>
      <c r="C2" s="264" t="s">
        <v>141</v>
      </c>
      <c r="D2" s="264"/>
      <c r="E2" s="264"/>
      <c r="F2" s="264"/>
      <c r="G2" s="264"/>
      <c r="H2" s="264"/>
      <c r="I2" s="264"/>
      <c r="J2" s="264"/>
      <c r="K2" s="264"/>
      <c r="L2" s="264"/>
      <c r="M2" s="264"/>
      <c r="N2" s="264"/>
    </row>
    <row r="3" spans="1:15" ht="15.75" customHeight="1" x14ac:dyDescent="0.35">
      <c r="A3" s="96"/>
      <c r="B3" s="107"/>
      <c r="C3" s="213"/>
      <c r="D3" s="213"/>
      <c r="E3" s="213"/>
      <c r="F3" s="213"/>
      <c r="G3" s="213"/>
      <c r="H3" s="213"/>
      <c r="I3" s="213"/>
      <c r="J3" s="213"/>
      <c r="K3" s="213"/>
      <c r="L3" s="213"/>
      <c r="M3" s="213"/>
      <c r="N3" s="213"/>
    </row>
    <row r="4" spans="1:15" ht="15.75" customHeight="1" x14ac:dyDescent="0.35">
      <c r="B4" s="107"/>
      <c r="C4" s="213"/>
      <c r="D4" s="213"/>
      <c r="E4" s="213"/>
      <c r="F4" s="213"/>
      <c r="G4" s="213"/>
      <c r="H4" s="213"/>
      <c r="I4" s="213"/>
      <c r="J4" s="213"/>
      <c r="K4" s="213"/>
      <c r="L4" s="213"/>
      <c r="M4" s="213"/>
      <c r="N4" s="213"/>
    </row>
    <row r="5" spans="1:15" ht="14.5" customHeight="1" x14ac:dyDescent="0.35">
      <c r="B5" s="107"/>
      <c r="C5" s="213"/>
      <c r="D5" s="213"/>
      <c r="E5" s="213"/>
      <c r="F5" s="213"/>
      <c r="G5" s="213"/>
      <c r="H5" s="213"/>
      <c r="I5" s="213"/>
      <c r="J5" s="213"/>
      <c r="K5" s="213"/>
      <c r="L5" s="213"/>
      <c r="M5" s="213"/>
      <c r="N5" s="213"/>
    </row>
    <row r="6" spans="1:15" ht="14.5" customHeight="1" x14ac:dyDescent="0.35">
      <c r="B6" s="107"/>
      <c r="C6" s="213"/>
      <c r="D6" s="213"/>
      <c r="E6" s="213"/>
      <c r="F6" s="213"/>
      <c r="G6" s="213"/>
      <c r="H6" s="213"/>
      <c r="I6" s="213"/>
      <c r="J6" s="213"/>
      <c r="K6" s="213"/>
      <c r="L6" s="213"/>
      <c r="M6" s="213"/>
      <c r="N6" s="213"/>
    </row>
    <row r="7" spans="1:15" ht="14.5" customHeight="1" x14ac:dyDescent="0.35">
      <c r="B7" s="107"/>
      <c r="C7" s="213"/>
      <c r="D7" s="213"/>
      <c r="E7" s="213"/>
      <c r="F7" s="213"/>
      <c r="G7" s="213"/>
      <c r="H7" s="213"/>
      <c r="I7" s="213"/>
      <c r="J7" s="213"/>
      <c r="K7" s="213"/>
      <c r="L7" s="213"/>
      <c r="M7" s="213"/>
      <c r="N7" s="213"/>
    </row>
    <row r="8" spans="1:15" s="53" customFormat="1" ht="14.5" customHeight="1" thickBot="1" x14ac:dyDescent="0.4">
      <c r="A8" s="95"/>
      <c r="B8" s="107"/>
      <c r="C8" s="99"/>
      <c r="D8" s="99"/>
      <c r="E8" s="99"/>
      <c r="F8" s="99"/>
      <c r="G8" s="99"/>
      <c r="H8" s="99"/>
      <c r="I8" s="99"/>
      <c r="J8" s="99"/>
      <c r="K8" s="99"/>
      <c r="L8" s="99"/>
      <c r="M8" s="99"/>
      <c r="N8" s="141"/>
      <c r="O8" s="95"/>
    </row>
    <row r="9" spans="1:15" s="53" customFormat="1" ht="58.5" customHeight="1" thickBot="1" x14ac:dyDescent="0.4">
      <c r="A9" s="95"/>
      <c r="B9" s="261" t="s">
        <v>155</v>
      </c>
      <c r="C9" s="262"/>
      <c r="D9" s="262"/>
      <c r="E9" s="263"/>
      <c r="F9" s="138"/>
      <c r="G9" s="260" t="s">
        <v>136</v>
      </c>
      <c r="H9" s="260"/>
      <c r="I9" s="260"/>
      <c r="J9" s="139"/>
      <c r="K9" s="137" t="s">
        <v>138</v>
      </c>
      <c r="L9" s="140">
        <f>J9-(J9*0.07)</f>
        <v>0</v>
      </c>
      <c r="M9" s="136" t="s">
        <v>137</v>
      </c>
      <c r="N9" s="142">
        <f>J9+(J9*0.07)</f>
        <v>0</v>
      </c>
      <c r="O9" s="143"/>
    </row>
    <row r="10" spans="1:15" s="95" customFormat="1" ht="30" customHeight="1" thickBot="1" x14ac:dyDescent="0.4">
      <c r="D10" s="144"/>
      <c r="K10" s="99"/>
      <c r="L10" s="99"/>
      <c r="M10" s="99"/>
      <c r="N10" s="99"/>
      <c r="O10" s="53"/>
    </row>
    <row r="11" spans="1:15" ht="15" customHeight="1" x14ac:dyDescent="0.35">
      <c r="B11" s="236" t="s">
        <v>90</v>
      </c>
      <c r="C11" s="237"/>
      <c r="D11" s="237"/>
      <c r="E11" s="237"/>
      <c r="F11" s="237"/>
      <c r="G11" s="237"/>
      <c r="H11" s="237"/>
      <c r="I11" s="237"/>
      <c r="J11" s="237"/>
      <c r="K11" s="237"/>
      <c r="L11" s="237"/>
      <c r="M11" s="238"/>
      <c r="N11" s="95"/>
    </row>
    <row r="12" spans="1:15" ht="45" customHeight="1" x14ac:dyDescent="0.35">
      <c r="B12" s="241" t="s">
        <v>2</v>
      </c>
      <c r="C12" s="242"/>
      <c r="D12" s="242"/>
      <c r="E12" s="242"/>
      <c r="F12" s="242"/>
      <c r="G12" s="242"/>
      <c r="H12" s="240"/>
      <c r="I12" s="75" t="s">
        <v>85</v>
      </c>
      <c r="J12" s="75" t="s">
        <v>86</v>
      </c>
      <c r="K12" s="75" t="s">
        <v>132</v>
      </c>
      <c r="L12" s="75" t="s">
        <v>133</v>
      </c>
      <c r="M12" s="76" t="s">
        <v>3</v>
      </c>
      <c r="N12" s="95"/>
    </row>
    <row r="13" spans="1:15" ht="45" customHeight="1" x14ac:dyDescent="0.35">
      <c r="B13" s="241" t="s">
        <v>1</v>
      </c>
      <c r="C13" s="240"/>
      <c r="D13" s="239" t="s">
        <v>130</v>
      </c>
      <c r="E13" s="240"/>
      <c r="F13" s="239" t="s">
        <v>131</v>
      </c>
      <c r="G13" s="240"/>
      <c r="H13" s="158" t="s">
        <v>159</v>
      </c>
      <c r="I13" s="239"/>
      <c r="J13" s="242"/>
      <c r="K13" s="242"/>
      <c r="L13" s="242"/>
      <c r="M13" s="243"/>
      <c r="N13" s="95"/>
    </row>
    <row r="14" spans="1:15" ht="45" customHeight="1" x14ac:dyDescent="0.35">
      <c r="B14" s="77" t="s">
        <v>5</v>
      </c>
      <c r="C14" s="55" t="s">
        <v>4</v>
      </c>
      <c r="D14" s="55" t="s">
        <v>5</v>
      </c>
      <c r="E14" s="55" t="s">
        <v>4</v>
      </c>
      <c r="F14" s="55" t="s">
        <v>5</v>
      </c>
      <c r="G14" s="55" t="s">
        <v>4</v>
      </c>
      <c r="H14" s="55" t="s">
        <v>5</v>
      </c>
      <c r="I14" s="55"/>
      <c r="J14" s="55"/>
      <c r="K14" s="55"/>
      <c r="L14" s="55"/>
      <c r="M14" s="78"/>
      <c r="N14" s="95"/>
    </row>
    <row r="15" spans="1:15" ht="45" customHeight="1" thickBot="1" x14ac:dyDescent="0.4">
      <c r="B15" s="79">
        <f>Permanents!L47</f>
        <v>0</v>
      </c>
      <c r="C15" s="80">
        <f>Permanents!H47</f>
        <v>0</v>
      </c>
      <c r="D15" s="81">
        <f>'Contractuel avec financement'!I47</f>
        <v>0</v>
      </c>
      <c r="E15" s="80">
        <f>'Contractuel avec financement'!G47</f>
        <v>0</v>
      </c>
      <c r="F15" s="81">
        <f>'Contractuel sans aide demandée'!K46</f>
        <v>0</v>
      </c>
      <c r="G15" s="80">
        <f>'Contractuel sans aide demandée'!I46</f>
        <v>0</v>
      </c>
      <c r="H15" s="160">
        <f>'Contractuel avec financement'!K12</f>
        <v>0</v>
      </c>
      <c r="I15" s="81">
        <f>'Instruments et matériels'!L46</f>
        <v>0</v>
      </c>
      <c r="J15" s="81">
        <f>'Bâtiments et terrains'!L36</f>
        <v>0</v>
      </c>
      <c r="K15" s="81">
        <f>'Prestations-PI'!L41+'Prestations-PI'!L75</f>
        <v>0</v>
      </c>
      <c r="L15" s="81">
        <f>'Frais généraux'!L41</f>
        <v>0</v>
      </c>
      <c r="M15" s="82">
        <f>B15+D15+F15+H15+I15+J15+K15+L15</f>
        <v>0</v>
      </c>
      <c r="N15" s="95"/>
    </row>
    <row r="16" spans="1:15" s="95" customFormat="1" ht="22.9" customHeight="1" x14ac:dyDescent="0.35">
      <c r="B16" s="99"/>
      <c r="C16" s="99"/>
      <c r="D16" s="99"/>
      <c r="E16" s="99"/>
      <c r="F16" s="99"/>
      <c r="G16" s="99"/>
      <c r="H16" s="99"/>
      <c r="I16" s="99"/>
      <c r="J16" s="99"/>
      <c r="K16" s="99"/>
      <c r="L16" s="99"/>
      <c r="M16" s="99"/>
    </row>
    <row r="17" spans="1:15" ht="30" customHeight="1" x14ac:dyDescent="0.35">
      <c r="B17" s="234" t="s">
        <v>6</v>
      </c>
      <c r="C17" s="235"/>
      <c r="D17" s="36">
        <f>E19+E20</f>
        <v>0</v>
      </c>
      <c r="E17" s="99"/>
      <c r="F17" s="54"/>
      <c r="G17" s="256" t="s">
        <v>8</v>
      </c>
      <c r="H17" s="257"/>
      <c r="I17" s="258"/>
      <c r="J17" s="188">
        <f>D15+H15+I15+J15+K15+L15+D23</f>
        <v>0</v>
      </c>
      <c r="K17" s="99"/>
      <c r="L17" s="99"/>
      <c r="M17" s="99"/>
      <c r="N17" s="95"/>
    </row>
    <row r="18" spans="1:15" s="95" customFormat="1" ht="15" customHeight="1" x14ac:dyDescent="0.35">
      <c r="B18" s="101"/>
      <c r="C18" s="101"/>
      <c r="D18" s="99"/>
      <c r="E18" s="99"/>
      <c r="F18" s="99"/>
      <c r="G18" s="148"/>
      <c r="H18" s="148"/>
      <c r="I18" s="148"/>
      <c r="J18" s="149"/>
      <c r="K18" s="99"/>
      <c r="L18" s="99"/>
      <c r="M18" s="99"/>
    </row>
    <row r="19" spans="1:15" ht="30" customHeight="1" x14ac:dyDescent="0.35">
      <c r="B19" s="234" t="s">
        <v>150</v>
      </c>
      <c r="C19" s="235"/>
      <c r="D19" s="156">
        <v>0.11</v>
      </c>
      <c r="E19" s="36">
        <f>(D15+H15+I15+J15+K15+L15)*0.11</f>
        <v>0</v>
      </c>
      <c r="F19" s="99"/>
      <c r="G19" s="265" t="s">
        <v>9</v>
      </c>
      <c r="H19" s="266"/>
      <c r="I19" s="267"/>
      <c r="J19" s="161">
        <v>1</v>
      </c>
      <c r="K19" s="99"/>
      <c r="L19" s="99"/>
      <c r="M19" s="99"/>
      <c r="N19" s="95"/>
    </row>
    <row r="20" spans="1:15" s="53" customFormat="1" ht="30" customHeight="1" x14ac:dyDescent="0.35">
      <c r="A20" s="95"/>
      <c r="B20" s="259" t="s">
        <v>149</v>
      </c>
      <c r="C20" s="259"/>
      <c r="D20" s="156">
        <v>3.5000000000000003E-2</v>
      </c>
      <c r="E20" s="36">
        <f>(D15+H15+I15+J15+K15+L15)*0.035</f>
        <v>0</v>
      </c>
      <c r="F20" s="99"/>
      <c r="G20" s="95"/>
      <c r="H20" s="95"/>
      <c r="I20" s="95"/>
      <c r="J20" s="95"/>
      <c r="K20" s="99"/>
      <c r="L20" s="99"/>
      <c r="M20" s="99"/>
      <c r="N20" s="95"/>
      <c r="O20" s="95"/>
    </row>
    <row r="21" spans="1:15" ht="15" customHeight="1" x14ac:dyDescent="0.35">
      <c r="B21" s="255"/>
      <c r="C21" s="255"/>
      <c r="D21" s="255"/>
      <c r="E21" s="255"/>
      <c r="F21" s="255"/>
      <c r="G21" s="74" t="s">
        <v>10</v>
      </c>
      <c r="H21" s="83"/>
      <c r="I21" s="83"/>
      <c r="J21" s="84">
        <f>J17*J19</f>
        <v>0</v>
      </c>
      <c r="K21" s="99"/>
      <c r="L21" s="99"/>
      <c r="M21" s="99"/>
      <c r="N21" s="95"/>
    </row>
    <row r="22" spans="1:15" s="95" customFormat="1" ht="15" customHeight="1" x14ac:dyDescent="0.35">
      <c r="B22" s="255"/>
      <c r="C22" s="255"/>
      <c r="D22" s="255"/>
      <c r="E22" s="255"/>
      <c r="F22" s="255"/>
      <c r="K22" s="99"/>
      <c r="L22" s="99"/>
      <c r="M22" s="99"/>
    </row>
    <row r="23" spans="1:15" ht="15" customHeight="1" x14ac:dyDescent="0.35">
      <c r="B23" s="234" t="s">
        <v>7</v>
      </c>
      <c r="C23" s="235"/>
      <c r="D23" s="37">
        <f>E19+E20</f>
        <v>0</v>
      </c>
      <c r="E23" s="99"/>
      <c r="F23" s="54"/>
      <c r="G23" s="179"/>
      <c r="H23" s="179"/>
      <c r="I23" s="179"/>
      <c r="J23" s="179"/>
      <c r="K23" s="230"/>
      <c r="L23" s="231"/>
      <c r="M23" s="231"/>
      <c r="N23" s="95"/>
    </row>
    <row r="24" spans="1:15" s="95" customFormat="1" ht="15" customHeight="1" x14ac:dyDescent="0.35">
      <c r="E24" s="99"/>
      <c r="F24" s="147"/>
      <c r="K24" s="232"/>
      <c r="L24" s="233"/>
      <c r="M24" s="233"/>
    </row>
    <row r="25" spans="1:15" ht="15" customHeight="1" thickBot="1" x14ac:dyDescent="0.4">
      <c r="B25" s="244" t="s">
        <v>128</v>
      </c>
      <c r="C25" s="244"/>
      <c r="D25" s="245" t="e">
        <f>SUM(('Budget par partenaire'!P17+'Budget par partenaire'!P40+'Budget par partenaire'!P63+'Budget par partenaire'!P86+'Budget par partenaire'!P109)/('Budget par partenaire'!P17+'Budget par partenaire'!P40+'Budget par partenaire'!P63+'Budget par partenaire'!P86+'Budget par partenaire'!P109+C15+'Contractuel sans aide demandée'!N14+'Contractuel sans aide demandée'!N15+'Contractuel sans aide demandée'!N16+'Contractuel sans aide demandée'!N17+'Contractuel sans aide demandée'!N18))</f>
        <v>#DIV/0!</v>
      </c>
      <c r="E25" s="245"/>
      <c r="F25" s="99"/>
      <c r="G25" s="190"/>
      <c r="H25" s="191"/>
      <c r="I25" s="191"/>
      <c r="K25" s="181"/>
      <c r="L25" s="181"/>
      <c r="M25" s="181"/>
      <c r="N25" s="95"/>
    </row>
    <row r="26" spans="1:15" ht="15" customHeight="1" thickTop="1" x14ac:dyDescent="0.35">
      <c r="B26" s="246" t="s">
        <v>129</v>
      </c>
      <c r="C26" s="247"/>
      <c r="D26" s="247"/>
      <c r="E26" s="248"/>
      <c r="F26" s="99"/>
      <c r="G26" s="182"/>
      <c r="H26" s="182"/>
      <c r="I26" s="182"/>
      <c r="J26" s="189"/>
      <c r="K26" s="184"/>
      <c r="L26" s="184"/>
      <c r="M26" s="182"/>
      <c r="N26" s="95"/>
    </row>
    <row r="27" spans="1:15" ht="15" customHeight="1" x14ac:dyDescent="0.35">
      <c r="B27" s="249"/>
      <c r="C27" s="250"/>
      <c r="D27" s="250"/>
      <c r="E27" s="251"/>
      <c r="F27" s="95"/>
      <c r="G27" s="95"/>
      <c r="H27" s="95"/>
      <c r="I27" s="95"/>
      <c r="J27" s="95"/>
      <c r="K27" s="95"/>
      <c r="L27" s="95"/>
      <c r="M27" s="95"/>
      <c r="N27" s="95"/>
    </row>
    <row r="28" spans="1:15" ht="15" customHeight="1" x14ac:dyDescent="0.35">
      <c r="B28" s="249"/>
      <c r="C28" s="250"/>
      <c r="D28" s="250"/>
      <c r="E28" s="251"/>
      <c r="F28" s="95"/>
      <c r="G28" s="95"/>
      <c r="H28" s="95"/>
      <c r="I28" s="95"/>
      <c r="J28" s="95"/>
      <c r="K28" s="95"/>
      <c r="L28" s="95"/>
      <c r="M28" s="95"/>
      <c r="N28" s="95"/>
    </row>
    <row r="29" spans="1:15" x14ac:dyDescent="0.35">
      <c r="B29" s="249"/>
      <c r="C29" s="250"/>
      <c r="D29" s="250"/>
      <c r="E29" s="251"/>
      <c r="F29" s="95"/>
      <c r="G29" s="95"/>
      <c r="H29" s="95"/>
      <c r="I29" s="95"/>
      <c r="J29" s="95"/>
      <c r="K29" s="95"/>
      <c r="L29" s="95"/>
      <c r="M29" s="95"/>
      <c r="N29" s="95"/>
    </row>
    <row r="30" spans="1:15" x14ac:dyDescent="0.35">
      <c r="B30" s="249"/>
      <c r="C30" s="250"/>
      <c r="D30" s="250"/>
      <c r="E30" s="251"/>
      <c r="F30" s="95"/>
      <c r="G30" s="95"/>
      <c r="H30" s="95"/>
      <c r="I30" s="95"/>
      <c r="J30" s="95"/>
      <c r="K30" s="95"/>
      <c r="L30" s="95"/>
      <c r="M30" s="95"/>
      <c r="N30" s="95"/>
    </row>
    <row r="31" spans="1:15" ht="25.5" customHeight="1" thickBot="1" x14ac:dyDescent="0.4">
      <c r="B31" s="252"/>
      <c r="C31" s="253"/>
      <c r="D31" s="253"/>
      <c r="E31" s="254"/>
      <c r="F31" s="95"/>
      <c r="G31" s="95"/>
      <c r="H31" s="95"/>
      <c r="I31" s="95"/>
      <c r="J31" s="95"/>
      <c r="K31" s="95"/>
      <c r="L31" s="95"/>
      <c r="M31" s="95"/>
      <c r="N31" s="95"/>
    </row>
    <row r="32" spans="1:15" s="95" customFormat="1" ht="24.65" customHeight="1" thickTop="1" x14ac:dyDescent="0.35"/>
  </sheetData>
  <mergeCells count="20">
    <mergeCell ref="G9:I9"/>
    <mergeCell ref="B9:E9"/>
    <mergeCell ref="C2:N7"/>
    <mergeCell ref="B19:C19"/>
    <mergeCell ref="B17:C17"/>
    <mergeCell ref="G19:I19"/>
    <mergeCell ref="B25:C25"/>
    <mergeCell ref="D25:E25"/>
    <mergeCell ref="B26:E31"/>
    <mergeCell ref="B21:F22"/>
    <mergeCell ref="B12:H12"/>
    <mergeCell ref="G17:I17"/>
    <mergeCell ref="B20:C20"/>
    <mergeCell ref="K23:M24"/>
    <mergeCell ref="B23:C23"/>
    <mergeCell ref="B11:M11"/>
    <mergeCell ref="D13:E13"/>
    <mergeCell ref="F13:G13"/>
    <mergeCell ref="B13:C13"/>
    <mergeCell ref="I13:M13"/>
  </mergeCells>
  <pageMargins left="0.7" right="0.7" top="0.75" bottom="0.75" header="0.3" footer="0.3"/>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Q124"/>
  <sheetViews>
    <sheetView zoomScale="85" zoomScaleNormal="85" workbookViewId="0">
      <selection activeCell="Q19" sqref="Q19"/>
    </sheetView>
  </sheetViews>
  <sheetFormatPr baseColWidth="10" defaultRowHeight="14.5" x14ac:dyDescent="0.35"/>
  <cols>
    <col min="1" max="1" width="5.7265625" style="95" customWidth="1"/>
    <col min="2" max="7" width="15.7265625" customWidth="1"/>
    <col min="8" max="8" width="19" style="53" customWidth="1"/>
    <col min="9" max="13" width="15.7265625" customWidth="1"/>
    <col min="14" max="14" width="5.54296875" style="95" customWidth="1"/>
    <col min="15" max="15" width="6.26953125" style="95" customWidth="1"/>
    <col min="16" max="16" width="31.453125" customWidth="1"/>
    <col min="17" max="17" width="16.1796875" customWidth="1"/>
  </cols>
  <sheetData>
    <row r="1" spans="1:17" s="95" customFormat="1" ht="21" customHeight="1" thickBot="1" x14ac:dyDescent="0.4"/>
    <row r="2" spans="1:17" ht="15" customHeight="1" x14ac:dyDescent="0.35">
      <c r="B2" s="264" t="s">
        <v>142</v>
      </c>
      <c r="C2" s="289"/>
      <c r="D2" s="289"/>
      <c r="E2" s="289"/>
      <c r="F2" s="289"/>
      <c r="G2" s="289"/>
      <c r="H2" s="289"/>
      <c r="I2" s="289"/>
      <c r="J2" s="289"/>
      <c r="K2" s="289"/>
      <c r="L2" s="289"/>
      <c r="M2" s="289"/>
      <c r="N2" s="289"/>
      <c r="P2" s="53"/>
      <c r="Q2" s="53"/>
    </row>
    <row r="3" spans="1:17" ht="15.75" customHeight="1" x14ac:dyDescent="0.35">
      <c r="A3" s="96"/>
      <c r="B3" s="214"/>
      <c r="C3" s="214"/>
      <c r="D3" s="214"/>
      <c r="E3" s="214"/>
      <c r="F3" s="214"/>
      <c r="G3" s="214"/>
      <c r="H3" s="214"/>
      <c r="I3" s="214"/>
      <c r="J3" s="214"/>
      <c r="K3" s="214"/>
      <c r="L3" s="214"/>
      <c r="M3" s="214"/>
      <c r="N3" s="214"/>
      <c r="P3" s="53"/>
      <c r="Q3" s="53"/>
    </row>
    <row r="4" spans="1:17" ht="15.75" customHeight="1" x14ac:dyDescent="0.35">
      <c r="B4" s="214"/>
      <c r="C4" s="214"/>
      <c r="D4" s="214"/>
      <c r="E4" s="214"/>
      <c r="F4" s="214"/>
      <c r="G4" s="214"/>
      <c r="H4" s="214"/>
      <c r="I4" s="214"/>
      <c r="J4" s="214"/>
      <c r="K4" s="214"/>
      <c r="L4" s="214"/>
      <c r="M4" s="214"/>
      <c r="N4" s="214"/>
      <c r="P4" s="53"/>
      <c r="Q4" s="53"/>
    </row>
    <row r="5" spans="1:17" x14ac:dyDescent="0.35">
      <c r="B5" s="214"/>
      <c r="C5" s="214"/>
      <c r="D5" s="214"/>
      <c r="E5" s="214"/>
      <c r="F5" s="214"/>
      <c r="G5" s="214"/>
      <c r="H5" s="214"/>
      <c r="I5" s="214"/>
      <c r="J5" s="214"/>
      <c r="K5" s="214"/>
      <c r="L5" s="214"/>
      <c r="M5" s="214"/>
      <c r="N5" s="214"/>
      <c r="P5" s="53"/>
      <c r="Q5" s="53"/>
    </row>
    <row r="6" spans="1:17" x14ac:dyDescent="0.35">
      <c r="B6" s="214"/>
      <c r="C6" s="214"/>
      <c r="D6" s="214"/>
      <c r="E6" s="214"/>
      <c r="F6" s="214"/>
      <c r="G6" s="214"/>
      <c r="H6" s="214"/>
      <c r="I6" s="214"/>
      <c r="J6" s="214"/>
      <c r="K6" s="214"/>
      <c r="L6" s="214"/>
      <c r="M6" s="214"/>
      <c r="N6" s="214"/>
      <c r="P6" s="53"/>
      <c r="Q6" s="53"/>
    </row>
    <row r="7" spans="1:17" x14ac:dyDescent="0.35">
      <c r="B7" s="214"/>
      <c r="C7" s="214"/>
      <c r="D7" s="214"/>
      <c r="E7" s="214"/>
      <c r="F7" s="214"/>
      <c r="G7" s="214"/>
      <c r="H7" s="214"/>
      <c r="I7" s="214"/>
      <c r="J7" s="214"/>
      <c r="K7" s="214"/>
      <c r="L7" s="214"/>
      <c r="M7" s="214"/>
      <c r="N7" s="214"/>
      <c r="P7" s="53"/>
      <c r="Q7" s="53"/>
    </row>
    <row r="8" spans="1:17" s="95" customFormat="1" ht="18.5" x14ac:dyDescent="0.35">
      <c r="B8" s="135"/>
      <c r="C8" s="135"/>
      <c r="D8" s="135"/>
      <c r="E8" s="135"/>
      <c r="F8" s="135"/>
      <c r="G8" s="135"/>
      <c r="H8" s="135"/>
      <c r="I8" s="135"/>
      <c r="J8" s="135"/>
      <c r="K8" s="135"/>
      <c r="L8" s="135"/>
      <c r="M8" s="135"/>
      <c r="N8" s="135"/>
      <c r="P8" s="53"/>
      <c r="Q8" s="53"/>
    </row>
    <row r="9" spans="1:17" s="95" customFormat="1" ht="19" thickBot="1" x14ac:dyDescent="0.4">
      <c r="B9" s="48"/>
      <c r="C9" s="192"/>
      <c r="D9" s="135"/>
      <c r="E9" s="135"/>
      <c r="F9" s="135"/>
      <c r="G9" s="135"/>
      <c r="H9" s="135"/>
      <c r="I9" s="135"/>
      <c r="J9" s="135"/>
      <c r="K9" s="135"/>
      <c r="L9" s="135"/>
      <c r="M9" s="135"/>
      <c r="N9" s="135"/>
      <c r="P9" s="53"/>
      <c r="Q9" s="53"/>
    </row>
    <row r="10" spans="1:17" ht="15.75" customHeight="1" thickTop="1" x14ac:dyDescent="0.35">
      <c r="B10" s="279" t="s">
        <v>52</v>
      </c>
      <c r="C10" s="280"/>
      <c r="D10" s="280"/>
      <c r="E10" s="280"/>
      <c r="F10" s="280"/>
      <c r="G10" s="280"/>
      <c r="H10" s="280"/>
      <c r="I10" s="280"/>
      <c r="J10" s="280"/>
      <c r="K10" s="280"/>
      <c r="L10" s="280"/>
      <c r="M10" s="280"/>
      <c r="N10" s="106"/>
    </row>
    <row r="11" spans="1:17" ht="15" thickBot="1" x14ac:dyDescent="0.4">
      <c r="B11" s="282"/>
      <c r="C11" s="283"/>
      <c r="D11" s="283"/>
      <c r="E11" s="283"/>
      <c r="F11" s="283"/>
      <c r="G11" s="283"/>
      <c r="H11" s="283"/>
      <c r="I11" s="283"/>
      <c r="J11" s="283"/>
      <c r="K11" s="283"/>
      <c r="L11" s="283"/>
      <c r="M11" s="283"/>
      <c r="N11" s="106"/>
    </row>
    <row r="12" spans="1:17" ht="45" customHeight="1" x14ac:dyDescent="0.35">
      <c r="B12" s="286" t="s">
        <v>2</v>
      </c>
      <c r="C12" s="287"/>
      <c r="D12" s="287"/>
      <c r="E12" s="287"/>
      <c r="F12" s="287"/>
      <c r="G12" s="287"/>
      <c r="H12" s="288"/>
      <c r="I12" s="75" t="s">
        <v>85</v>
      </c>
      <c r="J12" s="75" t="s">
        <v>86</v>
      </c>
      <c r="K12" s="75" t="s">
        <v>132</v>
      </c>
      <c r="L12" s="75" t="s">
        <v>133</v>
      </c>
      <c r="M12" s="76" t="s">
        <v>3</v>
      </c>
      <c r="P12" s="291" t="s">
        <v>154</v>
      </c>
    </row>
    <row r="13" spans="1:17" ht="54.75" customHeight="1" x14ac:dyDescent="0.35">
      <c r="B13" s="241" t="s">
        <v>1</v>
      </c>
      <c r="C13" s="240"/>
      <c r="D13" s="239" t="s">
        <v>130</v>
      </c>
      <c r="E13" s="240"/>
      <c r="F13" s="239" t="s">
        <v>131</v>
      </c>
      <c r="G13" s="240"/>
      <c r="H13" s="158" t="s">
        <v>158</v>
      </c>
      <c r="I13" s="239"/>
      <c r="J13" s="242"/>
      <c r="K13" s="242"/>
      <c r="L13" s="242"/>
      <c r="M13" s="243"/>
      <c r="N13" s="99"/>
      <c r="P13" s="291"/>
    </row>
    <row r="14" spans="1:17" ht="45" customHeight="1" x14ac:dyDescent="0.35">
      <c r="B14" s="77" t="s">
        <v>5</v>
      </c>
      <c r="C14" s="55" t="s">
        <v>4</v>
      </c>
      <c r="D14" s="55" t="s">
        <v>5</v>
      </c>
      <c r="E14" s="55" t="s">
        <v>4</v>
      </c>
      <c r="F14" s="55" t="s">
        <v>5</v>
      </c>
      <c r="G14" s="55" t="s">
        <v>4</v>
      </c>
      <c r="H14" s="55" t="s">
        <v>5</v>
      </c>
      <c r="I14" s="55"/>
      <c r="J14" s="55"/>
      <c r="K14" s="55"/>
      <c r="L14" s="55"/>
      <c r="M14" s="78"/>
      <c r="N14" s="99"/>
    </row>
    <row r="15" spans="1:17" ht="45" customHeight="1" thickBot="1" x14ac:dyDescent="0.4">
      <c r="B15" s="79">
        <f>Permanents!L17</f>
        <v>0</v>
      </c>
      <c r="C15" s="80">
        <f>Permanents!H17</f>
        <v>0</v>
      </c>
      <c r="D15" s="81">
        <f>'Contractuel avec financement'!I17</f>
        <v>0</v>
      </c>
      <c r="E15" s="80">
        <f>'Contractuel avec financement'!G17</f>
        <v>0</v>
      </c>
      <c r="F15" s="81">
        <f>'Contractuel sans aide demandée'!K16</f>
        <v>0</v>
      </c>
      <c r="G15" s="80">
        <f>'Contractuel sans aide demandée'!I16</f>
        <v>0</v>
      </c>
      <c r="H15" s="160">
        <f>'Contractuel avec financement'!K12</f>
        <v>0</v>
      </c>
      <c r="I15" s="81">
        <f>'Instruments et matériels'!L16</f>
        <v>0</v>
      </c>
      <c r="J15" s="81">
        <f>'Bâtiments et terrains'!L14</f>
        <v>0</v>
      </c>
      <c r="K15" s="81">
        <f>'Prestations-PI'!L16+'Prestations-PI'!L50</f>
        <v>0</v>
      </c>
      <c r="L15" s="81">
        <f>'Frais généraux'!L16</f>
        <v>0</v>
      </c>
      <c r="M15" s="82">
        <f>B15+D15+F15+H15+I15+J15+K15+L15</f>
        <v>0</v>
      </c>
      <c r="N15" s="99"/>
    </row>
    <row r="16" spans="1:17" s="95" customFormat="1" ht="15" customHeight="1" x14ac:dyDescent="0.35">
      <c r="A16" s="97"/>
      <c r="B16" s="99"/>
      <c r="C16" s="99"/>
      <c r="D16" s="99"/>
      <c r="E16" s="99"/>
      <c r="F16" s="99"/>
      <c r="G16" s="99"/>
      <c r="H16" s="99"/>
      <c r="I16" s="99"/>
      <c r="J16" s="99"/>
      <c r="K16" s="99"/>
      <c r="L16" s="99"/>
      <c r="M16" s="100"/>
      <c r="N16" s="99"/>
    </row>
    <row r="17" spans="1:16" ht="30" customHeight="1" x14ac:dyDescent="0.35">
      <c r="A17" s="97"/>
      <c r="B17" s="285" t="s">
        <v>6</v>
      </c>
      <c r="C17" s="235"/>
      <c r="D17" s="36">
        <f>E19+E20</f>
        <v>0</v>
      </c>
      <c r="E17" s="99"/>
      <c r="F17" s="99"/>
      <c r="G17" s="256" t="s">
        <v>8</v>
      </c>
      <c r="H17" s="257"/>
      <c r="I17" s="258"/>
      <c r="J17" s="151">
        <f>D15+H15+I15+J15+K15+L15+D23</f>
        <v>0</v>
      </c>
      <c r="K17" s="99"/>
      <c r="L17" s="99"/>
      <c r="M17" s="102"/>
      <c r="N17" s="99"/>
      <c r="P17" s="91">
        <f>'Contractuel avec financement'!G17-(IF(OR('Contractuel avec financement'!E12="Doctorant",'Contractuel avec financement'!E12="Choisir une catégorie",'Contractuel avec financement'!E12="Stagiaire"),'Contractuel avec financement'!G12,0))-(IF(OR('Contractuel avec financement'!E13="Doctorant",'Contractuel avec financement'!E13="Choisir une catégorie",'Contractuel avec financement'!E13="Stagiaire"),'Contractuel avec financement'!G13,0))-(IF(OR('Contractuel avec financement'!E14="Doctorant",'Contractuel avec financement'!E14="Stagiaire",'Contractuel avec financement'!E14="Choisir une catégorie"),'Contractuel avec financement'!G14,0))-(IF(OR('Contractuel avec financement'!E15="Doctorant",'Contractuel avec financement'!E15="Stagiaire",'Contractuel avec financement'!E15="Choisir une catégorie"),'Contractuel avec financement'!G15,0))-(IF(OR('Contractuel avec financement'!E16="Doctorant",'Contractuel avec financement'!E16="Stagiaire",'Contractuel avec financement'!E16="Choisir une catégorie"),'Contractuel avec financement'!G16,0))</f>
        <v>0</v>
      </c>
    </row>
    <row r="18" spans="1:16" s="95" customFormat="1" ht="15" customHeight="1" x14ac:dyDescent="0.35">
      <c r="A18" s="97"/>
      <c r="B18" s="101"/>
      <c r="C18" s="101"/>
      <c r="D18" s="99"/>
      <c r="E18" s="99"/>
      <c r="F18" s="99"/>
      <c r="G18" s="148"/>
      <c r="H18" s="148"/>
      <c r="I18" s="148"/>
      <c r="J18" s="149"/>
      <c r="K18" s="150"/>
      <c r="L18" s="99"/>
      <c r="M18" s="102"/>
      <c r="N18" s="99"/>
    </row>
    <row r="19" spans="1:16" ht="31.5" customHeight="1" x14ac:dyDescent="0.35">
      <c r="A19" s="103"/>
      <c r="B19" s="290" t="s">
        <v>150</v>
      </c>
      <c r="C19" s="259"/>
      <c r="D19" s="156">
        <v>0.11</v>
      </c>
      <c r="E19" s="36">
        <f>(D15+H15+I15+J15+K15+L15)*0.11</f>
        <v>0</v>
      </c>
      <c r="F19" s="165"/>
      <c r="G19" s="265" t="s">
        <v>9</v>
      </c>
      <c r="H19" s="266"/>
      <c r="I19" s="267"/>
      <c r="J19" s="161">
        <v>1</v>
      </c>
      <c r="K19" s="95"/>
      <c r="L19" s="99"/>
      <c r="M19" s="102"/>
      <c r="N19" s="99"/>
      <c r="O19" s="99"/>
    </row>
    <row r="20" spans="1:16" s="53" customFormat="1" ht="31.5" customHeight="1" x14ac:dyDescent="0.35">
      <c r="A20" s="103"/>
      <c r="B20" s="290" t="s">
        <v>149</v>
      </c>
      <c r="C20" s="259"/>
      <c r="D20" s="156">
        <v>3.5000000000000003E-2</v>
      </c>
      <c r="E20" s="36">
        <f>(D15+H15+I15+J15+K15+L15)*0.035</f>
        <v>0</v>
      </c>
      <c r="F20" s="166"/>
      <c r="G20" s="167"/>
      <c r="I20" s="168"/>
      <c r="J20" s="169"/>
      <c r="K20" s="99"/>
      <c r="L20" s="99"/>
      <c r="M20" s="102"/>
      <c r="N20" s="99"/>
      <c r="O20" s="99"/>
    </row>
    <row r="21" spans="1:16" ht="15" customHeight="1" x14ac:dyDescent="0.35">
      <c r="A21" s="97"/>
      <c r="B21" s="272"/>
      <c r="C21" s="273"/>
      <c r="D21" s="273"/>
      <c r="E21" s="273"/>
      <c r="F21" s="273"/>
      <c r="G21" s="74" t="s">
        <v>10</v>
      </c>
      <c r="H21" s="83"/>
      <c r="I21" s="83"/>
      <c r="J21" s="84">
        <f>J17*J19</f>
        <v>0</v>
      </c>
      <c r="K21" s="159"/>
      <c r="L21" s="99"/>
      <c r="M21" s="164"/>
      <c r="N21" s="99"/>
      <c r="O21" s="99"/>
    </row>
    <row r="22" spans="1:16" s="95" customFormat="1" ht="15" customHeight="1" x14ac:dyDescent="0.35">
      <c r="A22" s="97"/>
      <c r="B22" s="272"/>
      <c r="C22" s="273"/>
      <c r="D22" s="273"/>
      <c r="E22" s="273"/>
      <c r="F22" s="273"/>
      <c r="G22" s="171"/>
      <c r="H22" s="172"/>
      <c r="I22" s="53"/>
      <c r="J22" s="170"/>
      <c r="K22" s="163"/>
      <c r="L22" s="99"/>
      <c r="M22" s="164"/>
      <c r="N22" s="99"/>
      <c r="O22" s="99"/>
    </row>
    <row r="23" spans="1:16" ht="15" customHeight="1" x14ac:dyDescent="0.35">
      <c r="A23" s="97"/>
      <c r="B23" s="285" t="s">
        <v>7</v>
      </c>
      <c r="C23" s="235"/>
      <c r="D23" s="37">
        <f>E19+E20</f>
        <v>0</v>
      </c>
      <c r="E23" s="99"/>
      <c r="F23" s="99"/>
      <c r="H23" s="173"/>
      <c r="I23" s="174"/>
      <c r="J23" s="173"/>
      <c r="K23" s="176"/>
      <c r="M23" s="175"/>
      <c r="N23" s="99"/>
      <c r="O23" s="99"/>
    </row>
    <row r="24" spans="1:16" ht="15" customHeight="1" x14ac:dyDescent="0.35">
      <c r="A24" s="97"/>
      <c r="B24" s="95"/>
      <c r="C24" s="95"/>
      <c r="D24" s="95"/>
      <c r="E24" s="99"/>
      <c r="F24" s="99"/>
      <c r="G24" s="277" t="s">
        <v>87</v>
      </c>
      <c r="H24" s="278"/>
      <c r="I24" s="162">
        <v>0</v>
      </c>
      <c r="J24" s="274" t="s">
        <v>88</v>
      </c>
      <c r="K24" s="275"/>
      <c r="L24" s="275"/>
      <c r="M24" s="276"/>
      <c r="N24" s="99"/>
      <c r="O24" s="99"/>
    </row>
    <row r="25" spans="1:16" ht="15" customHeight="1" x14ac:dyDescent="0.35">
      <c r="A25" s="97"/>
      <c r="B25" s="268" t="s">
        <v>128</v>
      </c>
      <c r="C25" s="268"/>
      <c r="D25" s="245" t="e">
        <f>SUM(P17/(P17+Permanents!H17+'Contractuel sans aide demandée'!N14))</f>
        <v>#DIV/0!</v>
      </c>
      <c r="E25" s="245"/>
      <c r="F25" s="99"/>
      <c r="G25" s="277" t="s">
        <v>87</v>
      </c>
      <c r="H25" s="278"/>
      <c r="I25" s="162">
        <v>0</v>
      </c>
      <c r="J25" s="274" t="s">
        <v>89</v>
      </c>
      <c r="K25" s="275"/>
      <c r="L25" s="275"/>
      <c r="M25" s="276"/>
      <c r="N25" s="99"/>
      <c r="O25" s="99"/>
    </row>
    <row r="26" spans="1:16" ht="15" customHeight="1" x14ac:dyDescent="0.35">
      <c r="A26" s="97"/>
      <c r="B26" s="269" t="s">
        <v>129</v>
      </c>
      <c r="C26" s="250"/>
      <c r="D26" s="250"/>
      <c r="E26" s="250"/>
      <c r="F26" s="99"/>
      <c r="G26" s="277" t="s">
        <v>87</v>
      </c>
      <c r="H26" s="278"/>
      <c r="I26" s="162">
        <v>0</v>
      </c>
      <c r="J26" s="274" t="s">
        <v>157</v>
      </c>
      <c r="K26" s="275"/>
      <c r="L26" s="275"/>
      <c r="M26" s="276"/>
      <c r="N26" s="99"/>
      <c r="O26" s="99"/>
    </row>
    <row r="27" spans="1:16" ht="15" customHeight="1" x14ac:dyDescent="0.35">
      <c r="A27" s="97"/>
      <c r="B27" s="250"/>
      <c r="C27" s="250"/>
      <c r="D27" s="250"/>
      <c r="E27" s="250"/>
      <c r="F27" s="95"/>
      <c r="H27" s="180"/>
      <c r="I27" s="172"/>
      <c r="J27" s="172"/>
      <c r="L27" s="178"/>
      <c r="M27" s="186"/>
      <c r="N27" s="99"/>
      <c r="O27" s="99"/>
    </row>
    <row r="28" spans="1:16" x14ac:dyDescent="0.35">
      <c r="A28" s="97"/>
      <c r="B28" s="250"/>
      <c r="C28" s="250"/>
      <c r="D28" s="250"/>
      <c r="E28" s="250"/>
      <c r="F28" s="95"/>
      <c r="G28" s="177"/>
      <c r="H28" s="182"/>
      <c r="I28" s="181"/>
      <c r="J28" s="179"/>
      <c r="K28" s="182"/>
      <c r="L28" s="184"/>
      <c r="M28" s="187"/>
      <c r="N28" s="99"/>
      <c r="O28" s="99"/>
    </row>
    <row r="29" spans="1:16" x14ac:dyDescent="0.35">
      <c r="A29" s="98"/>
      <c r="B29" s="270"/>
      <c r="C29" s="250"/>
      <c r="D29" s="250"/>
      <c r="E29" s="250"/>
      <c r="F29" s="103"/>
      <c r="G29" s="177"/>
      <c r="H29" s="181"/>
      <c r="I29" s="183"/>
      <c r="J29" s="181"/>
      <c r="K29" s="183"/>
      <c r="M29" s="185"/>
      <c r="N29" s="99"/>
      <c r="O29" s="99"/>
    </row>
    <row r="30" spans="1:16" s="53" customFormat="1" x14ac:dyDescent="0.35">
      <c r="A30" s="98"/>
      <c r="B30" s="270"/>
      <c r="C30" s="250"/>
      <c r="D30" s="250"/>
      <c r="E30" s="250"/>
      <c r="F30" s="103"/>
      <c r="G30" s="99"/>
      <c r="H30" s="99"/>
      <c r="I30" s="99"/>
      <c r="J30" s="99"/>
      <c r="K30" s="103"/>
      <c r="L30" s="103"/>
      <c r="M30" s="97"/>
      <c r="N30" s="99"/>
      <c r="O30" s="99"/>
    </row>
    <row r="31" spans="1:16" ht="26.25" customHeight="1" thickBot="1" x14ac:dyDescent="0.4">
      <c r="A31" s="98"/>
      <c r="B31" s="271"/>
      <c r="C31" s="253"/>
      <c r="D31" s="253"/>
      <c r="E31" s="253"/>
      <c r="F31" s="104"/>
      <c r="G31" s="104"/>
      <c r="H31" s="104"/>
      <c r="I31" s="104"/>
      <c r="J31" s="104"/>
      <c r="K31" s="104"/>
      <c r="L31" s="104"/>
      <c r="M31" s="105"/>
      <c r="N31" s="99"/>
      <c r="O31" s="99"/>
    </row>
    <row r="32" spans="1:16" s="95" customFormat="1" ht="15.5" thickTop="1" thickBot="1" x14ac:dyDescent="0.4"/>
    <row r="33" spans="1:16" ht="15" thickTop="1" x14ac:dyDescent="0.35">
      <c r="B33" s="279" t="s">
        <v>53</v>
      </c>
      <c r="C33" s="280"/>
      <c r="D33" s="280"/>
      <c r="E33" s="280"/>
      <c r="F33" s="280"/>
      <c r="G33" s="280"/>
      <c r="H33" s="280"/>
      <c r="I33" s="280"/>
      <c r="J33" s="280"/>
      <c r="K33" s="280"/>
      <c r="L33" s="280"/>
      <c r="M33" s="281"/>
    </row>
    <row r="34" spans="1:16" ht="15" thickBot="1" x14ac:dyDescent="0.4">
      <c r="B34" s="282"/>
      <c r="C34" s="283"/>
      <c r="D34" s="283"/>
      <c r="E34" s="283"/>
      <c r="F34" s="283"/>
      <c r="G34" s="283"/>
      <c r="H34" s="283"/>
      <c r="I34" s="283"/>
      <c r="J34" s="283"/>
      <c r="K34" s="283"/>
      <c r="L34" s="283"/>
      <c r="M34" s="284"/>
    </row>
    <row r="35" spans="1:16" ht="45" customHeight="1" x14ac:dyDescent="0.35">
      <c r="B35" s="286" t="s">
        <v>2</v>
      </c>
      <c r="C35" s="287"/>
      <c r="D35" s="287"/>
      <c r="E35" s="287"/>
      <c r="F35" s="287"/>
      <c r="G35" s="287"/>
      <c r="H35" s="288"/>
      <c r="I35" s="75" t="s">
        <v>85</v>
      </c>
      <c r="J35" s="75" t="s">
        <v>86</v>
      </c>
      <c r="K35" s="75" t="s">
        <v>132</v>
      </c>
      <c r="L35" s="75" t="s">
        <v>133</v>
      </c>
      <c r="M35" s="76" t="s">
        <v>3</v>
      </c>
    </row>
    <row r="36" spans="1:16" ht="45" customHeight="1" x14ac:dyDescent="0.35">
      <c r="B36" s="241" t="s">
        <v>1</v>
      </c>
      <c r="C36" s="240"/>
      <c r="D36" s="239" t="s">
        <v>130</v>
      </c>
      <c r="E36" s="240"/>
      <c r="F36" s="239" t="s">
        <v>131</v>
      </c>
      <c r="G36" s="240"/>
      <c r="H36" s="158"/>
      <c r="I36" s="239"/>
      <c r="J36" s="242"/>
      <c r="K36" s="242"/>
      <c r="L36" s="242"/>
      <c r="M36" s="243"/>
    </row>
    <row r="37" spans="1:16" x14ac:dyDescent="0.35">
      <c r="B37" s="77" t="s">
        <v>5</v>
      </c>
      <c r="C37" s="55" t="s">
        <v>4</v>
      </c>
      <c r="D37" s="55" t="s">
        <v>5</v>
      </c>
      <c r="E37" s="55" t="s">
        <v>4</v>
      </c>
      <c r="F37" s="55" t="s">
        <v>5</v>
      </c>
      <c r="G37" s="55" t="s">
        <v>4</v>
      </c>
      <c r="H37" s="55"/>
      <c r="I37" s="55"/>
      <c r="J37" s="55"/>
      <c r="K37" s="55"/>
      <c r="L37" s="55"/>
      <c r="M37" s="78"/>
    </row>
    <row r="38" spans="1:16" ht="45" customHeight="1" thickBot="1" x14ac:dyDescent="0.4">
      <c r="B38" s="79">
        <f>Permanents!L24</f>
        <v>0</v>
      </c>
      <c r="C38" s="80">
        <f>Permanents!H24</f>
        <v>0</v>
      </c>
      <c r="D38" s="81">
        <f>'Contractuel avec financement'!I24</f>
        <v>0</v>
      </c>
      <c r="E38" s="80">
        <f>'Contractuel avec financement'!G24</f>
        <v>0</v>
      </c>
      <c r="F38" s="81">
        <f>'Contractuel sans aide demandée'!K23</f>
        <v>0</v>
      </c>
      <c r="G38" s="80">
        <f>'Contractuel sans aide demandée'!I23</f>
        <v>0</v>
      </c>
      <c r="H38" s="193"/>
      <c r="I38" s="81">
        <f>'Instruments et matériels'!L23</f>
        <v>0</v>
      </c>
      <c r="J38" s="81">
        <f>'Bâtiments et terrains'!L19</f>
        <v>0</v>
      </c>
      <c r="K38" s="81">
        <f>'Prestations-PI'!L22+'Prestations-PI'!L56</f>
        <v>0</v>
      </c>
      <c r="L38" s="81">
        <f>'Frais généraux'!L22</f>
        <v>0</v>
      </c>
      <c r="M38" s="82">
        <f>B38+D38+F38+I38+J38+K38+L38</f>
        <v>0</v>
      </c>
    </row>
    <row r="39" spans="1:16" s="95" customFormat="1" x14ac:dyDescent="0.35">
      <c r="A39" s="97"/>
      <c r="B39" s="99"/>
      <c r="C39" s="99"/>
      <c r="D39" s="99"/>
      <c r="E39" s="99"/>
      <c r="F39" s="99"/>
      <c r="G39" s="99"/>
      <c r="H39" s="99"/>
      <c r="I39" s="99"/>
      <c r="J39" s="99"/>
      <c r="K39" s="99"/>
      <c r="L39" s="99"/>
      <c r="M39" s="100"/>
    </row>
    <row r="40" spans="1:16" ht="15" customHeight="1" x14ac:dyDescent="0.35">
      <c r="A40" s="97"/>
      <c r="B40" s="285" t="s">
        <v>6</v>
      </c>
      <c r="C40" s="235"/>
      <c r="D40" s="36">
        <f>E42+E43</f>
        <v>0</v>
      </c>
      <c r="E40" s="99"/>
      <c r="F40" s="54"/>
      <c r="G40" s="256" t="s">
        <v>8</v>
      </c>
      <c r="H40" s="257"/>
      <c r="I40" s="258"/>
      <c r="J40" s="151">
        <f>D38+I38+J38+K38+L38+D46</f>
        <v>0</v>
      </c>
      <c r="K40" s="99"/>
      <c r="L40" s="99"/>
      <c r="M40" s="102"/>
      <c r="P40" s="91">
        <f>'Contractuel avec financement'!G24-(IF(OR('Contractuel avec financement'!E19="Doctorant",'Contractuel avec financement'!E19="Stagiaire",'Contractuel avec financement'!E19="Choisir une catégorie"),'Contractuel avec financement'!G19,0))-(IF(OR('Contractuel avec financement'!E20="Doctorant",'Contractuel avec financement'!E20="Stagiaire",'Contractuel avec financement'!E20="Choisir une catégorie"),'Contractuel avec financement'!G20,0))-(IF(OR('Contractuel avec financement'!E21="Doctorant",'Contractuel avec financement'!E21="Stagiaire",'Contractuel avec financement'!E21="Choisir une catégorie"),'Contractuel avec financement'!G21,0))-(IF(OR('Contractuel avec financement'!E22="Doctorant",'Contractuel avec financement'!E22="Stagiaire",'Contractuel avec financement'!E22="Choisir une catégorie"),'Contractuel avec financement'!G22,0))-(IF(OR('Contractuel avec financement'!E23="Doctorant",'Contractuel avec financement'!E23="Stagiaire",'Contractuel avec financement'!E23="Choisir une catégorie"),'Contractuel avec financement'!G23,0))</f>
        <v>0</v>
      </c>
    </row>
    <row r="41" spans="1:16" s="95" customFormat="1" x14ac:dyDescent="0.35">
      <c r="A41" s="97"/>
      <c r="B41" s="101"/>
      <c r="C41" s="101"/>
      <c r="D41" s="99"/>
      <c r="E41" s="99"/>
      <c r="F41" s="99"/>
      <c r="G41" s="148"/>
      <c r="H41" s="148"/>
      <c r="I41" s="148"/>
      <c r="J41" s="149"/>
      <c r="K41" s="150"/>
      <c r="L41" s="99"/>
      <c r="M41" s="102"/>
    </row>
    <row r="42" spans="1:16" ht="31.5" customHeight="1" x14ac:dyDescent="0.35">
      <c r="A42" s="97"/>
      <c r="B42" s="285" t="s">
        <v>150</v>
      </c>
      <c r="C42" s="235"/>
      <c r="D42" s="156">
        <v>0.11</v>
      </c>
      <c r="E42" s="36">
        <f>(D38+H38+I38+J38+K38+L38)*0.11</f>
        <v>0</v>
      </c>
      <c r="F42" s="152"/>
      <c r="G42" s="265" t="s">
        <v>9</v>
      </c>
      <c r="H42" s="266"/>
      <c r="I42" s="267"/>
      <c r="J42" s="161">
        <v>1</v>
      </c>
      <c r="K42" s="95"/>
      <c r="L42" s="99"/>
      <c r="M42" s="102"/>
    </row>
    <row r="43" spans="1:16" s="53" customFormat="1" ht="31.5" customHeight="1" x14ac:dyDescent="0.35">
      <c r="A43" s="103"/>
      <c r="B43" s="259" t="s">
        <v>149</v>
      </c>
      <c r="C43" s="259"/>
      <c r="D43" s="156">
        <v>3.5000000000000003E-2</v>
      </c>
      <c r="E43" s="36">
        <f>(D38+H38+I38+J38+K38+L38)*0.035</f>
        <v>0</v>
      </c>
      <c r="F43" s="99"/>
      <c r="G43" s="167"/>
      <c r="I43" s="168"/>
      <c r="J43" s="169"/>
      <c r="K43" s="99"/>
      <c r="L43" s="99"/>
      <c r="M43" s="102"/>
      <c r="N43" s="95"/>
      <c r="O43" s="95"/>
    </row>
    <row r="44" spans="1:16" x14ac:dyDescent="0.35">
      <c r="A44" s="97"/>
      <c r="B44" s="272"/>
      <c r="C44" s="273"/>
      <c r="D44" s="273"/>
      <c r="E44" s="273"/>
      <c r="F44" s="273"/>
      <c r="G44" s="74" t="s">
        <v>10</v>
      </c>
      <c r="H44" s="83"/>
      <c r="I44" s="83"/>
      <c r="J44" s="84">
        <f>J40*J42</f>
        <v>0</v>
      </c>
      <c r="K44" s="159"/>
      <c r="L44" s="99"/>
      <c r="M44" s="164"/>
    </row>
    <row r="45" spans="1:16" s="95" customFormat="1" x14ac:dyDescent="0.35">
      <c r="A45" s="97"/>
      <c r="B45" s="272"/>
      <c r="C45" s="273"/>
      <c r="D45" s="273"/>
      <c r="E45" s="273"/>
      <c r="F45" s="273"/>
      <c r="G45" s="171"/>
      <c r="H45" s="172"/>
      <c r="I45" s="53"/>
      <c r="J45" s="170"/>
      <c r="K45" s="163"/>
      <c r="L45" s="99"/>
      <c r="M45" s="164"/>
    </row>
    <row r="46" spans="1:16" ht="15" customHeight="1" x14ac:dyDescent="0.35">
      <c r="A46" s="97"/>
      <c r="B46" s="285" t="s">
        <v>7</v>
      </c>
      <c r="C46" s="235"/>
      <c r="D46" s="37">
        <f>E42+E43</f>
        <v>0</v>
      </c>
      <c r="E46" s="99"/>
      <c r="F46" s="54"/>
      <c r="G46" s="53"/>
      <c r="H46" s="173"/>
      <c r="I46" s="174"/>
      <c r="J46" s="173"/>
      <c r="K46" s="176"/>
      <c r="L46" s="53"/>
      <c r="M46" s="175"/>
    </row>
    <row r="47" spans="1:16" s="95" customFormat="1" ht="15" customHeight="1" x14ac:dyDescent="0.35">
      <c r="A47" s="97"/>
      <c r="E47" s="99"/>
      <c r="F47" s="99"/>
      <c r="G47" s="277" t="s">
        <v>87</v>
      </c>
      <c r="H47" s="278"/>
      <c r="I47" s="162">
        <v>0</v>
      </c>
      <c r="J47" s="274" t="s">
        <v>88</v>
      </c>
      <c r="K47" s="275"/>
      <c r="L47" s="275"/>
      <c r="M47" s="276"/>
    </row>
    <row r="48" spans="1:16" ht="15" customHeight="1" x14ac:dyDescent="0.35">
      <c r="A48" s="97"/>
      <c r="B48" s="268" t="s">
        <v>128</v>
      </c>
      <c r="C48" s="268"/>
      <c r="D48" s="245" t="e">
        <f>SUM(P40/(P40+Permanents!H24+'Contractuel sans aide demandée'!N15))</f>
        <v>#DIV/0!</v>
      </c>
      <c r="E48" s="245"/>
      <c r="F48" s="99"/>
      <c r="G48" s="277" t="s">
        <v>87</v>
      </c>
      <c r="H48" s="278"/>
      <c r="I48" s="162">
        <v>0</v>
      </c>
      <c r="J48" s="274" t="s">
        <v>89</v>
      </c>
      <c r="K48" s="275"/>
      <c r="L48" s="275"/>
      <c r="M48" s="276"/>
    </row>
    <row r="49" spans="1:16" x14ac:dyDescent="0.35">
      <c r="A49" s="97"/>
      <c r="B49" s="269" t="s">
        <v>129</v>
      </c>
      <c r="C49" s="250"/>
      <c r="D49" s="250"/>
      <c r="E49" s="250"/>
      <c r="F49" s="99"/>
      <c r="G49" s="277" t="s">
        <v>87</v>
      </c>
      <c r="H49" s="278"/>
      <c r="I49" s="162">
        <v>0</v>
      </c>
      <c r="J49" s="274" t="s">
        <v>157</v>
      </c>
      <c r="K49" s="275"/>
      <c r="L49" s="275"/>
      <c r="M49" s="276"/>
    </row>
    <row r="50" spans="1:16" x14ac:dyDescent="0.35">
      <c r="A50" s="97"/>
      <c r="B50" s="250"/>
      <c r="C50" s="250"/>
      <c r="D50" s="250"/>
      <c r="E50" s="250"/>
      <c r="F50" s="95"/>
      <c r="G50" s="53"/>
      <c r="H50" s="180"/>
      <c r="I50" s="172"/>
      <c r="J50" s="172"/>
      <c r="K50" s="53"/>
      <c r="L50" s="178"/>
      <c r="M50" s="186"/>
    </row>
    <row r="51" spans="1:16" x14ac:dyDescent="0.35">
      <c r="A51" s="97"/>
      <c r="B51" s="250"/>
      <c r="C51" s="250"/>
      <c r="D51" s="250"/>
      <c r="E51" s="250"/>
      <c r="F51" s="95"/>
      <c r="G51" s="177"/>
      <c r="H51" s="182"/>
      <c r="I51" s="181"/>
      <c r="J51" s="179"/>
      <c r="K51" s="182"/>
      <c r="L51" s="184"/>
      <c r="M51" s="187"/>
    </row>
    <row r="52" spans="1:16" x14ac:dyDescent="0.35">
      <c r="A52" s="98"/>
      <c r="B52" s="270"/>
      <c r="C52" s="250"/>
      <c r="D52" s="250"/>
      <c r="E52" s="250"/>
      <c r="F52" s="103"/>
      <c r="G52" s="177"/>
      <c r="H52" s="181"/>
      <c r="I52" s="183"/>
      <c r="J52" s="181"/>
      <c r="K52" s="183"/>
      <c r="L52" s="53"/>
      <c r="M52" s="185"/>
    </row>
    <row r="53" spans="1:16" s="53" customFormat="1" x14ac:dyDescent="0.35">
      <c r="A53" s="98"/>
      <c r="B53" s="270"/>
      <c r="C53" s="250"/>
      <c r="D53" s="250"/>
      <c r="E53" s="250"/>
      <c r="F53" s="103"/>
      <c r="G53" s="99"/>
      <c r="H53" s="99"/>
      <c r="I53" s="99"/>
      <c r="J53" s="99"/>
      <c r="K53" s="103"/>
      <c r="L53" s="103"/>
      <c r="M53" s="97"/>
      <c r="N53" s="95"/>
      <c r="O53" s="95"/>
    </row>
    <row r="54" spans="1:16" ht="26.25" customHeight="1" thickBot="1" x14ac:dyDescent="0.4">
      <c r="A54" s="98"/>
      <c r="B54" s="271"/>
      <c r="C54" s="253"/>
      <c r="D54" s="253"/>
      <c r="E54" s="253"/>
      <c r="F54" s="104"/>
      <c r="G54" s="104"/>
      <c r="H54" s="104"/>
      <c r="I54" s="104"/>
      <c r="J54" s="104"/>
      <c r="K54" s="104"/>
      <c r="L54" s="104"/>
      <c r="M54" s="105"/>
    </row>
    <row r="55" spans="1:16" s="95" customFormat="1" ht="15.5" thickTop="1" thickBot="1" x14ac:dyDescent="0.4"/>
    <row r="56" spans="1:16" ht="15" thickTop="1" x14ac:dyDescent="0.35">
      <c r="B56" s="279" t="s">
        <v>54</v>
      </c>
      <c r="C56" s="280"/>
      <c r="D56" s="280"/>
      <c r="E56" s="280"/>
      <c r="F56" s="280"/>
      <c r="G56" s="280"/>
      <c r="H56" s="280"/>
      <c r="I56" s="280"/>
      <c r="J56" s="280"/>
      <c r="K56" s="280"/>
      <c r="L56" s="280"/>
      <c r="M56" s="281"/>
    </row>
    <row r="57" spans="1:16" ht="15" thickBot="1" x14ac:dyDescent="0.4">
      <c r="B57" s="282"/>
      <c r="C57" s="283"/>
      <c r="D57" s="283"/>
      <c r="E57" s="283"/>
      <c r="F57" s="283"/>
      <c r="G57" s="283"/>
      <c r="H57" s="283"/>
      <c r="I57" s="283"/>
      <c r="J57" s="283"/>
      <c r="K57" s="283"/>
      <c r="L57" s="283"/>
      <c r="M57" s="284"/>
    </row>
    <row r="58" spans="1:16" ht="45" customHeight="1" x14ac:dyDescent="0.35">
      <c r="B58" s="292" t="s">
        <v>2</v>
      </c>
      <c r="C58" s="293"/>
      <c r="D58" s="293"/>
      <c r="E58" s="293"/>
      <c r="F58" s="293"/>
      <c r="G58" s="294"/>
      <c r="H58" s="157"/>
      <c r="I58" s="75" t="s">
        <v>85</v>
      </c>
      <c r="J58" s="75" t="s">
        <v>86</v>
      </c>
      <c r="K58" s="75" t="s">
        <v>132</v>
      </c>
      <c r="L58" s="75" t="s">
        <v>133</v>
      </c>
      <c r="M58" s="76" t="s">
        <v>3</v>
      </c>
    </row>
    <row r="59" spans="1:16" ht="45" customHeight="1" x14ac:dyDescent="0.35">
      <c r="B59" s="241" t="s">
        <v>1</v>
      </c>
      <c r="C59" s="240"/>
      <c r="D59" s="239" t="s">
        <v>130</v>
      </c>
      <c r="E59" s="240"/>
      <c r="F59" s="239" t="s">
        <v>131</v>
      </c>
      <c r="G59" s="240"/>
      <c r="H59" s="158"/>
      <c r="I59" s="239"/>
      <c r="J59" s="242"/>
      <c r="K59" s="242"/>
      <c r="L59" s="242"/>
      <c r="M59" s="243"/>
    </row>
    <row r="60" spans="1:16" x14ac:dyDescent="0.35">
      <c r="B60" s="77" t="s">
        <v>5</v>
      </c>
      <c r="C60" s="55" t="s">
        <v>4</v>
      </c>
      <c r="D60" s="55" t="s">
        <v>5</v>
      </c>
      <c r="E60" s="55" t="s">
        <v>4</v>
      </c>
      <c r="F60" s="55" t="s">
        <v>5</v>
      </c>
      <c r="G60" s="55" t="s">
        <v>4</v>
      </c>
      <c r="H60" s="55"/>
      <c r="I60" s="55"/>
      <c r="J60" s="55"/>
      <c r="K60" s="55"/>
      <c r="L60" s="55"/>
      <c r="M60" s="78"/>
    </row>
    <row r="61" spans="1:16" ht="45" customHeight="1" thickBot="1" x14ac:dyDescent="0.4">
      <c r="B61" s="79">
        <f>Permanents!L31</f>
        <v>0</v>
      </c>
      <c r="C61" s="80">
        <f>Permanents!H31</f>
        <v>0</v>
      </c>
      <c r="D61" s="81">
        <f>'Contractuel avec financement'!I31</f>
        <v>0</v>
      </c>
      <c r="E61" s="80">
        <f>'Contractuel avec financement'!G31</f>
        <v>0</v>
      </c>
      <c r="F61" s="81">
        <f>'Contractuel sans aide demandée'!K30</f>
        <v>0</v>
      </c>
      <c r="G61" s="80">
        <f>'Contractuel sans aide demandée'!I30</f>
        <v>0</v>
      </c>
      <c r="H61" s="193"/>
      <c r="I61" s="81">
        <f>'Instruments et matériels'!L30</f>
        <v>0</v>
      </c>
      <c r="J61" s="81">
        <f>'Bâtiments et terrains'!L24</f>
        <v>0</v>
      </c>
      <c r="K61" s="81">
        <f>'Prestations-PI'!L28+'Prestations-PI'!L62</f>
        <v>0</v>
      </c>
      <c r="L61" s="81">
        <f>'Frais généraux'!L28</f>
        <v>0</v>
      </c>
      <c r="M61" s="82">
        <f>B61+D61+F61+I61+J61+K61+L61</f>
        <v>0</v>
      </c>
    </row>
    <row r="62" spans="1:16" s="95" customFormat="1" x14ac:dyDescent="0.35">
      <c r="A62" s="97"/>
      <c r="B62" s="99"/>
      <c r="C62" s="99"/>
      <c r="D62" s="99"/>
      <c r="E62" s="99"/>
      <c r="F62" s="99"/>
      <c r="G62" s="99"/>
      <c r="H62" s="99"/>
      <c r="I62" s="99"/>
      <c r="J62" s="99"/>
      <c r="K62" s="99"/>
      <c r="L62" s="99"/>
      <c r="M62" s="100"/>
    </row>
    <row r="63" spans="1:16" ht="15" customHeight="1" x14ac:dyDescent="0.35">
      <c r="A63" s="97"/>
      <c r="B63" s="285" t="s">
        <v>6</v>
      </c>
      <c r="C63" s="235"/>
      <c r="D63" s="36">
        <f>E65+E66</f>
        <v>0</v>
      </c>
      <c r="E63" s="99"/>
      <c r="F63" s="54"/>
      <c r="G63" s="256" t="s">
        <v>8</v>
      </c>
      <c r="H63" s="257"/>
      <c r="I63" s="258"/>
      <c r="J63" s="151">
        <f>D61+I61+J61+K61+L61+D69</f>
        <v>0</v>
      </c>
      <c r="K63" s="99"/>
      <c r="L63" s="99"/>
      <c r="M63" s="102"/>
      <c r="P63" s="91">
        <f>'Contractuel avec financement'!G31-(IF(OR('Contractuel avec financement'!E26="Doctorant",'Contractuel avec financement'!E26="Stagiaire",'Contractuel avec financement'!E26="Choisir une catégorie"),'Contractuel avec financement'!G26,0))-(IF(OR('Contractuel avec financement'!E27="Doctorant",'Contractuel avec financement'!E27="Stagiaire",'Contractuel avec financement'!E27="Choisir une catégorie"),'Contractuel avec financement'!G27,0))-(IF(OR('Contractuel avec financement'!E28="Doctorant",'Contractuel avec financement'!E28="Stagiaire",'Contractuel avec financement'!E28="Choisir une catégorie"),'Contractuel avec financement'!G28,0))-(IF(OR('Contractuel avec financement'!E29="Doctorant",'Contractuel avec financement'!E29="Stagiaire",'Contractuel avec financement'!E29="Choisir une catégorie"),'Contractuel avec financement'!G29,0))-(IF(OR('Contractuel avec financement'!E30="Doctorant",'Contractuel avec financement'!E30="Stagiaire",'Contractuel avec financement'!E30="Choisir une catégorie"),'Contractuel avec financement'!G30,0))</f>
        <v>0</v>
      </c>
    </row>
    <row r="64" spans="1:16" s="95" customFormat="1" x14ac:dyDescent="0.35">
      <c r="A64" s="97"/>
      <c r="B64" s="101"/>
      <c r="C64" s="101"/>
      <c r="D64" s="99"/>
      <c r="E64" s="99"/>
      <c r="F64" s="99"/>
      <c r="G64" s="148"/>
      <c r="H64" s="148"/>
      <c r="I64" s="148"/>
      <c r="J64" s="149"/>
      <c r="K64" s="150"/>
      <c r="L64" s="99"/>
      <c r="M64" s="102"/>
    </row>
    <row r="65" spans="1:15" ht="31.5" customHeight="1" x14ac:dyDescent="0.35">
      <c r="A65" s="97"/>
      <c r="B65" s="285" t="s">
        <v>150</v>
      </c>
      <c r="C65" s="235"/>
      <c r="D65" s="156">
        <v>0.11</v>
      </c>
      <c r="E65" s="36">
        <f>(D61+H61+I61+J61+K61+L61)*0.11</f>
        <v>0</v>
      </c>
      <c r="F65" s="54"/>
      <c r="G65" s="265" t="s">
        <v>9</v>
      </c>
      <c r="H65" s="266"/>
      <c r="I65" s="267"/>
      <c r="J65" s="161">
        <v>1</v>
      </c>
      <c r="K65" s="95"/>
      <c r="L65" s="99"/>
      <c r="M65" s="102"/>
    </row>
    <row r="66" spans="1:15" s="53" customFormat="1" ht="31.5" customHeight="1" x14ac:dyDescent="0.35">
      <c r="A66" s="103"/>
      <c r="B66" s="259" t="s">
        <v>149</v>
      </c>
      <c r="C66" s="259"/>
      <c r="D66" s="156">
        <v>3.5000000000000003E-2</v>
      </c>
      <c r="E66" s="36">
        <f>(D61+H61+I61+J61+K61+L61)*0.035</f>
        <v>0</v>
      </c>
      <c r="F66" s="166"/>
      <c r="G66" s="167"/>
      <c r="I66" s="168"/>
      <c r="J66" s="169"/>
      <c r="K66" s="99"/>
      <c r="L66" s="99"/>
      <c r="M66" s="102"/>
      <c r="N66" s="95"/>
      <c r="O66" s="95"/>
    </row>
    <row r="67" spans="1:15" x14ac:dyDescent="0.35">
      <c r="A67" s="97"/>
      <c r="B67" s="272"/>
      <c r="C67" s="273"/>
      <c r="D67" s="273"/>
      <c r="E67" s="273"/>
      <c r="F67" s="273"/>
      <c r="G67" s="74" t="s">
        <v>10</v>
      </c>
      <c r="H67" s="83"/>
      <c r="I67" s="83"/>
      <c r="J67" s="84">
        <f>J63*J65</f>
        <v>0</v>
      </c>
      <c r="K67" s="159"/>
      <c r="L67" s="99"/>
      <c r="M67" s="164"/>
    </row>
    <row r="68" spans="1:15" s="95" customFormat="1" x14ac:dyDescent="0.35">
      <c r="A68" s="97"/>
      <c r="B68" s="272"/>
      <c r="C68" s="273"/>
      <c r="D68" s="273"/>
      <c r="E68" s="273"/>
      <c r="F68" s="273"/>
      <c r="G68" s="171"/>
      <c r="H68" s="172"/>
      <c r="I68" s="53"/>
      <c r="J68" s="170"/>
      <c r="K68" s="163"/>
      <c r="L68" s="99"/>
      <c r="M68" s="164"/>
    </row>
    <row r="69" spans="1:15" ht="15" customHeight="1" x14ac:dyDescent="0.35">
      <c r="A69" s="97"/>
      <c r="B69" s="285" t="s">
        <v>7</v>
      </c>
      <c r="C69" s="235"/>
      <c r="D69" s="37">
        <f>E65+E66</f>
        <v>0</v>
      </c>
      <c r="E69" s="54"/>
      <c r="F69" s="99"/>
      <c r="G69" s="53"/>
      <c r="H69" s="173"/>
      <c r="I69" s="174"/>
      <c r="J69" s="173"/>
      <c r="K69" s="176"/>
      <c r="L69" s="53"/>
      <c r="M69" s="175"/>
    </row>
    <row r="70" spans="1:15" s="95" customFormat="1" ht="15" customHeight="1" x14ac:dyDescent="0.35">
      <c r="A70" s="97"/>
      <c r="E70" s="99"/>
      <c r="F70" s="99"/>
      <c r="G70" s="277" t="s">
        <v>87</v>
      </c>
      <c r="H70" s="278"/>
      <c r="I70" s="162">
        <v>0</v>
      </c>
      <c r="J70" s="274" t="s">
        <v>88</v>
      </c>
      <c r="K70" s="275"/>
      <c r="L70" s="275"/>
      <c r="M70" s="276"/>
    </row>
    <row r="71" spans="1:15" x14ac:dyDescent="0.35">
      <c r="A71" s="97"/>
      <c r="B71" s="268" t="s">
        <v>128</v>
      </c>
      <c r="C71" s="268"/>
      <c r="D71" s="245" t="e">
        <f>SUM(P63/(P63+Permanents!H31+'Contractuel sans aide demandée'!N16))</f>
        <v>#DIV/0!</v>
      </c>
      <c r="E71" s="245"/>
      <c r="F71" s="54"/>
      <c r="G71" s="277" t="s">
        <v>87</v>
      </c>
      <c r="H71" s="278"/>
      <c r="I71" s="162">
        <v>0</v>
      </c>
      <c r="J71" s="274" t="s">
        <v>89</v>
      </c>
      <c r="K71" s="275"/>
      <c r="L71" s="275"/>
      <c r="M71" s="276"/>
    </row>
    <row r="72" spans="1:15" x14ac:dyDescent="0.35">
      <c r="A72" s="97"/>
      <c r="B72" s="269" t="s">
        <v>129</v>
      </c>
      <c r="C72" s="250"/>
      <c r="D72" s="250"/>
      <c r="E72" s="250"/>
      <c r="F72" s="99"/>
      <c r="G72" s="277" t="s">
        <v>87</v>
      </c>
      <c r="H72" s="278"/>
      <c r="I72" s="162">
        <v>0</v>
      </c>
      <c r="J72" s="274" t="s">
        <v>157</v>
      </c>
      <c r="K72" s="275"/>
      <c r="L72" s="275"/>
      <c r="M72" s="276"/>
    </row>
    <row r="73" spans="1:15" x14ac:dyDescent="0.35">
      <c r="A73" s="97"/>
      <c r="B73" s="250"/>
      <c r="C73" s="250"/>
      <c r="D73" s="250"/>
      <c r="E73" s="250"/>
      <c r="F73" s="95"/>
      <c r="G73" s="53"/>
      <c r="H73" s="180"/>
      <c r="I73" s="172"/>
      <c r="J73" s="172"/>
      <c r="K73" s="53"/>
      <c r="L73" s="178"/>
      <c r="M73" s="186"/>
    </row>
    <row r="74" spans="1:15" x14ac:dyDescent="0.35">
      <c r="A74" s="97"/>
      <c r="B74" s="250"/>
      <c r="C74" s="250"/>
      <c r="D74" s="250"/>
      <c r="E74" s="250"/>
      <c r="F74" s="95"/>
      <c r="G74" s="177"/>
      <c r="H74" s="182"/>
      <c r="I74" s="181"/>
      <c r="J74" s="179"/>
      <c r="K74" s="182"/>
      <c r="L74" s="184"/>
      <c r="M74" s="187"/>
    </row>
    <row r="75" spans="1:15" x14ac:dyDescent="0.35">
      <c r="A75" s="98"/>
      <c r="B75" s="270"/>
      <c r="C75" s="250"/>
      <c r="D75" s="250"/>
      <c r="E75" s="250"/>
      <c r="F75" s="103"/>
      <c r="G75" s="177"/>
      <c r="H75" s="181"/>
      <c r="I75" s="183"/>
      <c r="J75" s="181"/>
      <c r="K75" s="183"/>
      <c r="L75" s="53"/>
      <c r="M75" s="185"/>
    </row>
    <row r="76" spans="1:15" s="53" customFormat="1" x14ac:dyDescent="0.35">
      <c r="A76" s="98"/>
      <c r="B76" s="270"/>
      <c r="C76" s="250"/>
      <c r="D76" s="250"/>
      <c r="E76" s="250"/>
      <c r="F76" s="103"/>
      <c r="G76" s="99"/>
      <c r="H76" s="99"/>
      <c r="I76" s="99"/>
      <c r="J76" s="99"/>
      <c r="K76" s="103"/>
      <c r="L76" s="103"/>
      <c r="M76" s="97"/>
      <c r="N76" s="95"/>
      <c r="O76" s="95"/>
    </row>
    <row r="77" spans="1:15" ht="26.25" customHeight="1" thickBot="1" x14ac:dyDescent="0.4">
      <c r="A77" s="98"/>
      <c r="B77" s="271"/>
      <c r="C77" s="253"/>
      <c r="D77" s="253"/>
      <c r="E77" s="253"/>
      <c r="F77" s="104"/>
      <c r="G77" s="104"/>
      <c r="H77" s="104"/>
      <c r="I77" s="104"/>
      <c r="J77" s="104"/>
      <c r="K77" s="104"/>
      <c r="L77" s="104"/>
      <c r="M77" s="105"/>
    </row>
    <row r="78" spans="1:15" s="95" customFormat="1" ht="15.5" thickTop="1" thickBot="1" x14ac:dyDescent="0.4"/>
    <row r="79" spans="1:15" ht="15" thickTop="1" x14ac:dyDescent="0.35">
      <c r="B79" s="279" t="s">
        <v>55</v>
      </c>
      <c r="C79" s="280"/>
      <c r="D79" s="280"/>
      <c r="E79" s="280"/>
      <c r="F79" s="280"/>
      <c r="G79" s="280"/>
      <c r="H79" s="280"/>
      <c r="I79" s="280"/>
      <c r="J79" s="280"/>
      <c r="K79" s="280"/>
      <c r="L79" s="280"/>
      <c r="M79" s="281"/>
    </row>
    <row r="80" spans="1:15" ht="15" thickBot="1" x14ac:dyDescent="0.4">
      <c r="B80" s="282"/>
      <c r="C80" s="283"/>
      <c r="D80" s="283"/>
      <c r="E80" s="283"/>
      <c r="F80" s="283"/>
      <c r="G80" s="283"/>
      <c r="H80" s="283"/>
      <c r="I80" s="283"/>
      <c r="J80" s="283"/>
      <c r="K80" s="283"/>
      <c r="L80" s="283"/>
      <c r="M80" s="284"/>
    </row>
    <row r="81" spans="1:16" ht="45" customHeight="1" x14ac:dyDescent="0.35">
      <c r="B81" s="292" t="s">
        <v>2</v>
      </c>
      <c r="C81" s="293"/>
      <c r="D81" s="293"/>
      <c r="E81" s="293"/>
      <c r="F81" s="293"/>
      <c r="G81" s="294"/>
      <c r="H81" s="157"/>
      <c r="I81" s="75" t="s">
        <v>85</v>
      </c>
      <c r="J81" s="75" t="s">
        <v>86</v>
      </c>
      <c r="K81" s="75" t="s">
        <v>132</v>
      </c>
      <c r="L81" s="75" t="s">
        <v>133</v>
      </c>
      <c r="M81" s="76" t="s">
        <v>3</v>
      </c>
    </row>
    <row r="82" spans="1:16" ht="45" customHeight="1" x14ac:dyDescent="0.35">
      <c r="B82" s="241" t="s">
        <v>1</v>
      </c>
      <c r="C82" s="240"/>
      <c r="D82" s="239" t="s">
        <v>130</v>
      </c>
      <c r="E82" s="240"/>
      <c r="F82" s="239" t="s">
        <v>131</v>
      </c>
      <c r="G82" s="240"/>
      <c r="H82" s="158"/>
      <c r="I82" s="239"/>
      <c r="J82" s="242"/>
      <c r="K82" s="242"/>
      <c r="L82" s="242"/>
      <c r="M82" s="243"/>
    </row>
    <row r="83" spans="1:16" x14ac:dyDescent="0.35">
      <c r="B83" s="77" t="s">
        <v>5</v>
      </c>
      <c r="C83" s="55" t="s">
        <v>4</v>
      </c>
      <c r="D83" s="55" t="s">
        <v>5</v>
      </c>
      <c r="E83" s="55" t="s">
        <v>4</v>
      </c>
      <c r="F83" s="55" t="s">
        <v>5</v>
      </c>
      <c r="G83" s="55" t="s">
        <v>4</v>
      </c>
      <c r="H83" s="195"/>
      <c r="I83" s="55"/>
      <c r="J83" s="55"/>
      <c r="K83" s="55"/>
      <c r="L83" s="55"/>
      <c r="M83" s="78"/>
    </row>
    <row r="84" spans="1:16" ht="45" customHeight="1" thickBot="1" x14ac:dyDescent="0.4">
      <c r="B84" s="79">
        <f>Permanents!L38</f>
        <v>0</v>
      </c>
      <c r="C84" s="80">
        <f>Permanents!H38</f>
        <v>0</v>
      </c>
      <c r="D84" s="81">
        <f>'Contractuel avec financement'!I38</f>
        <v>0</v>
      </c>
      <c r="E84" s="80">
        <f>'Contractuel avec financement'!G38</f>
        <v>0</v>
      </c>
      <c r="F84" s="81">
        <f>'Contractuel sans aide demandée'!K37</f>
        <v>0</v>
      </c>
      <c r="G84" s="80">
        <f>'Contractuel sans aide demandée'!I37</f>
        <v>0</v>
      </c>
      <c r="H84" s="194"/>
      <c r="I84" s="81">
        <f>'Instruments et matériels'!L37</f>
        <v>0</v>
      </c>
      <c r="J84" s="81">
        <f>'Bâtiments et terrains'!L29</f>
        <v>0</v>
      </c>
      <c r="K84" s="81">
        <f>'Prestations-PI'!L34+'Prestations-PI'!L68</f>
        <v>0</v>
      </c>
      <c r="L84" s="81">
        <f>'Frais généraux'!L34</f>
        <v>0</v>
      </c>
      <c r="M84" s="82">
        <f>B84+D84+F84+I84+J84+K84+L84</f>
        <v>0</v>
      </c>
    </row>
    <row r="85" spans="1:16" s="95" customFormat="1" x14ac:dyDescent="0.35">
      <c r="A85" s="97"/>
      <c r="B85" s="99"/>
      <c r="C85" s="99"/>
      <c r="D85" s="99"/>
      <c r="E85" s="99"/>
      <c r="F85" s="99"/>
      <c r="G85" s="99"/>
      <c r="H85" s="99"/>
      <c r="I85" s="99"/>
      <c r="J85" s="99"/>
      <c r="K85" s="99"/>
      <c r="L85" s="99"/>
      <c r="M85" s="100"/>
    </row>
    <row r="86" spans="1:16" ht="15" customHeight="1" x14ac:dyDescent="0.35">
      <c r="A86" s="97"/>
      <c r="B86" s="285" t="s">
        <v>6</v>
      </c>
      <c r="C86" s="235"/>
      <c r="D86" s="36">
        <f>E88+E89</f>
        <v>0</v>
      </c>
      <c r="E86" s="99"/>
      <c r="F86" s="99"/>
      <c r="G86" s="256" t="s">
        <v>8</v>
      </c>
      <c r="H86" s="257"/>
      <c r="I86" s="258"/>
      <c r="J86" s="151">
        <f>D84+I84+J84+K84+L84+D92</f>
        <v>0</v>
      </c>
      <c r="K86" s="99"/>
      <c r="L86" s="99"/>
      <c r="M86" s="102"/>
      <c r="P86" s="91">
        <f>'Contractuel avec financement'!G38-(IF(OR('Contractuel avec financement'!E33="Doctorant",'Contractuel avec financement'!E33="Stagiaire",'Contractuel avec financement'!E33="Choisir une catégorie"),'Contractuel avec financement'!G33,0))-(IF(OR('Contractuel avec financement'!E34="Doctorant",'Contractuel avec financement'!E34="Stagiaire",'Contractuel avec financement'!E34="Choisir une catégorie"),'Contractuel avec financement'!G34,0))-(IF(OR('Contractuel avec financement'!E35="Doctorant",'Contractuel avec financement'!E35="Stagiaire",'Contractuel avec financement'!E35="Choisir une catégorie"),'Contractuel avec financement'!G35,0))-(IF(OR('Contractuel avec financement'!E36="Doctorant",'Contractuel avec financement'!E36="Stagiaire",'Contractuel avec financement'!E36="Choisir une catégorie"),'Contractuel avec financement'!G36,0))-(IF(OR('Contractuel avec financement'!E37="Doctorant",'Contractuel avec financement'!E37="Stagiaire",'Contractuel avec financement'!E37="Choisir une catégorie"),'Contractuel avec financement'!G37,0))</f>
        <v>0</v>
      </c>
    </row>
    <row r="87" spans="1:16" s="95" customFormat="1" x14ac:dyDescent="0.35">
      <c r="A87" s="97"/>
      <c r="B87" s="101"/>
      <c r="C87" s="101"/>
      <c r="D87" s="99"/>
      <c r="E87" s="99"/>
      <c r="F87" s="99"/>
      <c r="G87" s="148"/>
      <c r="H87" s="148"/>
      <c r="I87" s="148"/>
      <c r="J87" s="149"/>
      <c r="K87" s="150"/>
      <c r="L87" s="99"/>
      <c r="M87" s="102"/>
    </row>
    <row r="88" spans="1:16" ht="32.25" customHeight="1" x14ac:dyDescent="0.35">
      <c r="A88" s="97"/>
      <c r="B88" s="285" t="s">
        <v>150</v>
      </c>
      <c r="C88" s="235"/>
      <c r="D88" s="156">
        <v>0.11</v>
      </c>
      <c r="E88" s="36">
        <f>(D84+H84+I84+J84+K84+L84)*0.11</f>
        <v>0</v>
      </c>
      <c r="F88" s="165"/>
      <c r="G88" s="265" t="s">
        <v>9</v>
      </c>
      <c r="H88" s="266"/>
      <c r="I88" s="267"/>
      <c r="J88" s="161">
        <v>1</v>
      </c>
      <c r="K88" s="95"/>
      <c r="L88" s="99"/>
      <c r="M88" s="102"/>
    </row>
    <row r="89" spans="1:16" s="53" customFormat="1" ht="32.25" customHeight="1" x14ac:dyDescent="0.35">
      <c r="A89" s="103"/>
      <c r="B89" s="295" t="s">
        <v>149</v>
      </c>
      <c r="C89" s="295"/>
      <c r="D89" s="156">
        <v>3.5000000000000003E-2</v>
      </c>
      <c r="E89" s="36">
        <f>(D84+H84+I84+J84+K84+L84)*0.035</f>
        <v>0</v>
      </c>
      <c r="F89" s="54"/>
      <c r="G89" s="167"/>
      <c r="I89" s="168"/>
      <c r="J89" s="169"/>
      <c r="K89" s="99"/>
      <c r="L89" s="99"/>
      <c r="M89" s="102"/>
      <c r="N89" s="95"/>
      <c r="O89" s="95"/>
    </row>
    <row r="90" spans="1:16" x14ac:dyDescent="0.35">
      <c r="A90" s="97"/>
      <c r="B90" s="272"/>
      <c r="C90" s="273"/>
      <c r="D90" s="273"/>
      <c r="E90" s="273"/>
      <c r="F90" s="273"/>
      <c r="G90" s="74" t="s">
        <v>10</v>
      </c>
      <c r="H90" s="83"/>
      <c r="I90" s="83"/>
      <c r="J90" s="84">
        <f>J86*J88</f>
        <v>0</v>
      </c>
      <c r="K90" s="159"/>
      <c r="L90" s="99"/>
      <c r="M90" s="164"/>
    </row>
    <row r="91" spans="1:16" s="95" customFormat="1" x14ac:dyDescent="0.35">
      <c r="A91" s="97"/>
      <c r="B91" s="272"/>
      <c r="C91" s="273"/>
      <c r="D91" s="273"/>
      <c r="E91" s="273"/>
      <c r="F91" s="273"/>
      <c r="G91" s="171"/>
      <c r="H91" s="172"/>
      <c r="I91" s="53"/>
      <c r="J91" s="170"/>
      <c r="K91" s="163"/>
      <c r="L91" s="99"/>
      <c r="M91" s="164"/>
    </row>
    <row r="92" spans="1:16" ht="15" customHeight="1" x14ac:dyDescent="0.35">
      <c r="A92" s="97"/>
      <c r="B92" s="285" t="s">
        <v>7</v>
      </c>
      <c r="C92" s="235"/>
      <c r="D92" s="37">
        <f>E88+E89</f>
        <v>0</v>
      </c>
      <c r="E92" s="99"/>
      <c r="F92" s="99"/>
      <c r="G92" s="53"/>
      <c r="H92" s="173"/>
      <c r="I92" s="174"/>
      <c r="J92" s="173"/>
      <c r="K92" s="176"/>
      <c r="L92" s="53"/>
      <c r="M92" s="175"/>
    </row>
    <row r="93" spans="1:16" s="95" customFormat="1" ht="15" customHeight="1" x14ac:dyDescent="0.35">
      <c r="A93" s="97"/>
      <c r="E93" s="99"/>
      <c r="F93" s="99"/>
      <c r="G93" s="277" t="s">
        <v>87</v>
      </c>
      <c r="H93" s="278"/>
      <c r="I93" s="162">
        <v>0</v>
      </c>
      <c r="J93" s="274" t="s">
        <v>88</v>
      </c>
      <c r="K93" s="275"/>
      <c r="L93" s="275"/>
      <c r="M93" s="276"/>
    </row>
    <row r="94" spans="1:16" x14ac:dyDescent="0.35">
      <c r="A94" s="97"/>
      <c r="B94" s="268" t="s">
        <v>128</v>
      </c>
      <c r="C94" s="268"/>
      <c r="D94" s="245" t="e">
        <f>SUM(P86/(P86+Permanents!H38+'Contractuel sans aide demandée'!N17))</f>
        <v>#DIV/0!</v>
      </c>
      <c r="E94" s="245"/>
      <c r="F94" s="99"/>
      <c r="G94" s="277" t="s">
        <v>87</v>
      </c>
      <c r="H94" s="278"/>
      <c r="I94" s="162">
        <v>0</v>
      </c>
      <c r="J94" s="274" t="s">
        <v>89</v>
      </c>
      <c r="K94" s="275"/>
      <c r="L94" s="275"/>
      <c r="M94" s="276"/>
    </row>
    <row r="95" spans="1:16" x14ac:dyDescent="0.35">
      <c r="A95" s="97"/>
      <c r="B95" s="269" t="s">
        <v>129</v>
      </c>
      <c r="C95" s="250"/>
      <c r="D95" s="250"/>
      <c r="E95" s="250"/>
      <c r="F95" s="99"/>
      <c r="G95" s="277" t="s">
        <v>87</v>
      </c>
      <c r="H95" s="278"/>
      <c r="I95" s="162">
        <v>0</v>
      </c>
      <c r="J95" s="274" t="s">
        <v>157</v>
      </c>
      <c r="K95" s="275"/>
      <c r="L95" s="275"/>
      <c r="M95" s="276"/>
    </row>
    <row r="96" spans="1:16" x14ac:dyDescent="0.35">
      <c r="A96" s="97"/>
      <c r="B96" s="250"/>
      <c r="C96" s="250"/>
      <c r="D96" s="250"/>
      <c r="E96" s="250"/>
      <c r="F96" s="95"/>
      <c r="G96" s="53"/>
      <c r="H96" s="180"/>
      <c r="I96" s="172"/>
      <c r="J96" s="172"/>
      <c r="K96" s="53"/>
      <c r="L96" s="178"/>
      <c r="M96" s="186"/>
    </row>
    <row r="97" spans="1:16" x14ac:dyDescent="0.35">
      <c r="A97" s="97"/>
      <c r="B97" s="250"/>
      <c r="C97" s="250"/>
      <c r="D97" s="250"/>
      <c r="E97" s="250"/>
      <c r="F97" s="95"/>
      <c r="G97" s="177"/>
      <c r="H97" s="182"/>
      <c r="I97" s="181"/>
      <c r="J97" s="179"/>
      <c r="K97" s="182"/>
      <c r="L97" s="184"/>
      <c r="M97" s="187"/>
    </row>
    <row r="98" spans="1:16" x14ac:dyDescent="0.35">
      <c r="A98" s="98"/>
      <c r="B98" s="270"/>
      <c r="C98" s="250"/>
      <c r="D98" s="250"/>
      <c r="E98" s="250"/>
      <c r="F98" s="103"/>
      <c r="G98" s="177"/>
      <c r="H98" s="181"/>
      <c r="I98" s="183"/>
      <c r="J98" s="181"/>
      <c r="K98" s="183"/>
      <c r="L98" s="53"/>
      <c r="M98" s="185"/>
    </row>
    <row r="99" spans="1:16" s="53" customFormat="1" x14ac:dyDescent="0.35">
      <c r="A99" s="98"/>
      <c r="B99" s="270"/>
      <c r="C99" s="250"/>
      <c r="D99" s="250"/>
      <c r="E99" s="250"/>
      <c r="F99" s="103"/>
      <c r="G99" s="99"/>
      <c r="H99" s="99"/>
      <c r="I99" s="99"/>
      <c r="J99" s="99"/>
      <c r="K99" s="103"/>
      <c r="L99" s="103"/>
      <c r="M99" s="97"/>
      <c r="N99" s="95"/>
      <c r="O99" s="95"/>
    </row>
    <row r="100" spans="1:16" ht="26.25" customHeight="1" thickBot="1" x14ac:dyDescent="0.4">
      <c r="A100" s="98"/>
      <c r="B100" s="271"/>
      <c r="C100" s="253"/>
      <c r="D100" s="253"/>
      <c r="E100" s="253"/>
      <c r="F100" s="104"/>
      <c r="G100" s="104"/>
      <c r="H100" s="104"/>
      <c r="I100" s="104"/>
      <c r="J100" s="104"/>
      <c r="K100" s="104"/>
      <c r="L100" s="104"/>
      <c r="M100" s="105"/>
    </row>
    <row r="101" spans="1:16" s="95" customFormat="1" ht="15.5" thickTop="1" thickBot="1" x14ac:dyDescent="0.4"/>
    <row r="102" spans="1:16" ht="15" thickTop="1" x14ac:dyDescent="0.35">
      <c r="B102" s="279" t="s">
        <v>56</v>
      </c>
      <c r="C102" s="280"/>
      <c r="D102" s="280"/>
      <c r="E102" s="280"/>
      <c r="F102" s="280"/>
      <c r="G102" s="280"/>
      <c r="H102" s="280"/>
      <c r="I102" s="280"/>
      <c r="J102" s="280"/>
      <c r="K102" s="280"/>
      <c r="L102" s="280"/>
      <c r="M102" s="281"/>
    </row>
    <row r="103" spans="1:16" ht="15" thickBot="1" x14ac:dyDescent="0.4">
      <c r="B103" s="282"/>
      <c r="C103" s="283"/>
      <c r="D103" s="283"/>
      <c r="E103" s="283"/>
      <c r="F103" s="283"/>
      <c r="G103" s="283"/>
      <c r="H103" s="283"/>
      <c r="I103" s="283"/>
      <c r="J103" s="283"/>
      <c r="K103" s="283"/>
      <c r="L103" s="283"/>
      <c r="M103" s="284"/>
    </row>
    <row r="104" spans="1:16" ht="45" customHeight="1" x14ac:dyDescent="0.35">
      <c r="B104" s="292" t="s">
        <v>2</v>
      </c>
      <c r="C104" s="293"/>
      <c r="D104" s="293"/>
      <c r="E104" s="293"/>
      <c r="F104" s="293"/>
      <c r="G104" s="294"/>
      <c r="H104" s="157"/>
      <c r="I104" s="75" t="s">
        <v>85</v>
      </c>
      <c r="J104" s="75" t="s">
        <v>86</v>
      </c>
      <c r="K104" s="75" t="s">
        <v>132</v>
      </c>
      <c r="L104" s="75" t="s">
        <v>133</v>
      </c>
      <c r="M104" s="76" t="s">
        <v>3</v>
      </c>
      <c r="P104" s="49" t="s">
        <v>70</v>
      </c>
    </row>
    <row r="105" spans="1:16" ht="45" customHeight="1" x14ac:dyDescent="0.35">
      <c r="B105" s="241" t="s">
        <v>1</v>
      </c>
      <c r="C105" s="240"/>
      <c r="D105" s="239" t="s">
        <v>130</v>
      </c>
      <c r="E105" s="240"/>
      <c r="F105" s="239" t="s">
        <v>131</v>
      </c>
      <c r="G105" s="240"/>
      <c r="H105" s="158"/>
      <c r="I105" s="239"/>
      <c r="J105" s="242"/>
      <c r="K105" s="242"/>
      <c r="L105" s="242"/>
      <c r="M105" s="243"/>
    </row>
    <row r="106" spans="1:16" x14ac:dyDescent="0.35">
      <c r="B106" s="77" t="s">
        <v>5</v>
      </c>
      <c r="C106" s="55" t="s">
        <v>4</v>
      </c>
      <c r="D106" s="55" t="s">
        <v>5</v>
      </c>
      <c r="E106" s="55" t="s">
        <v>4</v>
      </c>
      <c r="F106" s="55" t="s">
        <v>5</v>
      </c>
      <c r="G106" s="55" t="s">
        <v>4</v>
      </c>
      <c r="H106" s="55"/>
      <c r="I106" s="55"/>
      <c r="J106" s="55"/>
      <c r="K106" s="55"/>
      <c r="L106" s="55"/>
      <c r="M106" s="78"/>
    </row>
    <row r="107" spans="1:16" ht="45" customHeight="1" thickBot="1" x14ac:dyDescent="0.4">
      <c r="B107" s="79">
        <f>Permanents!L45</f>
        <v>0</v>
      </c>
      <c r="C107" s="80">
        <f>Permanents!H45</f>
        <v>0</v>
      </c>
      <c r="D107" s="81">
        <f>'Contractuel avec financement'!I45</f>
        <v>0</v>
      </c>
      <c r="E107" s="80">
        <f>'Contractuel avec financement'!G45</f>
        <v>0</v>
      </c>
      <c r="F107" s="81">
        <f>'Contractuel sans aide demandée'!K44</f>
        <v>0</v>
      </c>
      <c r="G107" s="80">
        <f>'Contractuel sans aide demandée'!I44</f>
        <v>0</v>
      </c>
      <c r="H107" s="193"/>
      <c r="I107" s="81">
        <f>'Instruments et matériels'!L44</f>
        <v>0</v>
      </c>
      <c r="J107" s="81">
        <f>'Bâtiments et terrains'!L34</f>
        <v>0</v>
      </c>
      <c r="K107" s="81">
        <f>'Prestations-PI'!L40+'Prestations-PI'!L74</f>
        <v>0</v>
      </c>
      <c r="L107" s="81">
        <f>'Frais généraux'!L40</f>
        <v>0</v>
      </c>
      <c r="M107" s="82">
        <f>B107+D107+F107+I107+J107+K107+L107</f>
        <v>0</v>
      </c>
    </row>
    <row r="108" spans="1:16" s="95" customFormat="1" x14ac:dyDescent="0.35">
      <c r="A108" s="97"/>
      <c r="B108" s="99"/>
      <c r="C108" s="99"/>
      <c r="D108" s="99"/>
      <c r="E108" s="99"/>
      <c r="F108" s="99"/>
      <c r="G108" s="99"/>
      <c r="H108" s="99"/>
      <c r="I108" s="99"/>
      <c r="J108" s="99"/>
      <c r="K108" s="99"/>
      <c r="L108" s="99"/>
      <c r="M108" s="100"/>
    </row>
    <row r="109" spans="1:16" ht="15" customHeight="1" x14ac:dyDescent="0.35">
      <c r="A109" s="97"/>
      <c r="B109" s="285" t="s">
        <v>6</v>
      </c>
      <c r="C109" s="235"/>
      <c r="D109" s="36">
        <f>E111+E112</f>
        <v>0</v>
      </c>
      <c r="E109" s="99"/>
      <c r="F109" s="99"/>
      <c r="G109" s="256" t="s">
        <v>8</v>
      </c>
      <c r="H109" s="257"/>
      <c r="I109" s="258"/>
      <c r="J109" s="151">
        <f>D107+I107+J107+K107+L107+D115</f>
        <v>0</v>
      </c>
      <c r="K109" s="99"/>
      <c r="L109" s="99"/>
      <c r="M109" s="102"/>
      <c r="P109" s="91">
        <f>'Contractuel avec financement'!G45-(IF(OR('Contractuel avec financement'!E40="Doctorant",'Contractuel avec financement'!E40="Stagiaire",'Contractuel avec financement'!E40="Choisir une catégorie"),'Contractuel avec financement'!G40,0))-(IF(OR('Contractuel avec financement'!E41="Doctorant",'Contractuel avec financement'!E41="Stagiaire",'Contractuel avec financement'!E41="Choisir une catégorie"),'Contractuel avec financement'!G41,0))-(IF(OR('Contractuel avec financement'!E42="Doctorant",'Contractuel avec financement'!E42="Stagiaire",'Contractuel avec financement'!E42="Choisir une catégorie"),'Contractuel avec financement'!G42,0))-(IF(OR('Contractuel avec financement'!E43="Doctorant",'Contractuel avec financement'!E43="Stagiaire",'Contractuel avec financement'!E43="Choisir une catégorie"),'Contractuel avec financement'!G43,0))-(IF(OR('Contractuel avec financement'!E44="Doctorant",'Contractuel avec financement'!E44="Stagiaire",'Contractuel avec financement'!E44="Choisir une catégorie"),'Contractuel avec financement'!G44,0))</f>
        <v>0</v>
      </c>
    </row>
    <row r="110" spans="1:16" s="95" customFormat="1" x14ac:dyDescent="0.35">
      <c r="A110" s="97"/>
      <c r="B110" s="101"/>
      <c r="C110" s="101"/>
      <c r="D110" s="99"/>
      <c r="E110" s="99"/>
      <c r="F110" s="99"/>
      <c r="G110" s="148"/>
      <c r="H110" s="148"/>
      <c r="I110" s="148"/>
      <c r="J110" s="149"/>
      <c r="K110" s="150"/>
      <c r="L110" s="99"/>
      <c r="M110" s="102"/>
    </row>
    <row r="111" spans="1:16" ht="31.5" customHeight="1" x14ac:dyDescent="0.35">
      <c r="A111" s="97"/>
      <c r="B111" s="285" t="s">
        <v>150</v>
      </c>
      <c r="C111" s="235"/>
      <c r="D111" s="156">
        <v>0.11</v>
      </c>
      <c r="E111" s="36">
        <f>(D107+H107+I107+J107+K107+L107)*0.11</f>
        <v>0</v>
      </c>
      <c r="F111" s="54"/>
      <c r="G111" s="265" t="s">
        <v>9</v>
      </c>
      <c r="H111" s="266"/>
      <c r="I111" s="267"/>
      <c r="J111" s="161">
        <v>1</v>
      </c>
      <c r="K111" s="95"/>
      <c r="L111" s="99"/>
      <c r="M111" s="102"/>
    </row>
    <row r="112" spans="1:16" s="53" customFormat="1" ht="31.5" customHeight="1" x14ac:dyDescent="0.35">
      <c r="A112" s="103"/>
      <c r="B112" s="234" t="s">
        <v>149</v>
      </c>
      <c r="C112" s="235"/>
      <c r="D112" s="156">
        <v>3.5000000000000003E-2</v>
      </c>
      <c r="E112" s="36">
        <f>(D107+H107+I107+J107+K107+L107)*0.035</f>
        <v>0</v>
      </c>
      <c r="F112" s="166"/>
      <c r="G112" s="167"/>
      <c r="I112" s="168"/>
      <c r="J112" s="169"/>
      <c r="K112" s="99"/>
      <c r="L112" s="99"/>
      <c r="M112" s="102"/>
      <c r="N112" s="95"/>
      <c r="O112" s="95"/>
    </row>
    <row r="113" spans="1:15" x14ac:dyDescent="0.35">
      <c r="A113" s="97"/>
      <c r="B113" s="272"/>
      <c r="C113" s="273"/>
      <c r="D113" s="273"/>
      <c r="E113" s="273"/>
      <c r="F113" s="273"/>
      <c r="G113" s="74" t="s">
        <v>10</v>
      </c>
      <c r="H113" s="83"/>
      <c r="I113" s="83"/>
      <c r="J113" s="84">
        <f>J109*J111</f>
        <v>0</v>
      </c>
      <c r="K113" s="159"/>
      <c r="L113" s="99"/>
      <c r="M113" s="164"/>
    </row>
    <row r="114" spans="1:15" x14ac:dyDescent="0.35">
      <c r="A114" s="97"/>
      <c r="B114" s="272"/>
      <c r="C114" s="273"/>
      <c r="D114" s="273"/>
      <c r="E114" s="273"/>
      <c r="F114" s="273"/>
      <c r="G114" s="171"/>
      <c r="H114" s="172"/>
      <c r="I114" s="53"/>
      <c r="J114" s="170"/>
      <c r="K114" s="163"/>
      <c r="L114" s="99"/>
      <c r="M114" s="164"/>
    </row>
    <row r="115" spans="1:15" ht="15" customHeight="1" x14ac:dyDescent="0.35">
      <c r="A115" s="97"/>
      <c r="B115" s="285" t="s">
        <v>7</v>
      </c>
      <c r="C115" s="235"/>
      <c r="D115" s="37">
        <f>E111+E112</f>
        <v>0</v>
      </c>
      <c r="E115" s="99"/>
      <c r="F115" s="99"/>
      <c r="G115" s="53"/>
      <c r="H115" s="173"/>
      <c r="I115" s="174"/>
      <c r="J115" s="173"/>
      <c r="K115" s="176"/>
      <c r="L115" s="53"/>
      <c r="M115" s="175"/>
    </row>
    <row r="116" spans="1:15" s="95" customFormat="1" ht="15" customHeight="1" x14ac:dyDescent="0.35">
      <c r="A116" s="97"/>
      <c r="E116" s="99"/>
      <c r="F116" s="99"/>
      <c r="G116" s="277" t="s">
        <v>87</v>
      </c>
      <c r="H116" s="278"/>
      <c r="I116" s="162">
        <v>0</v>
      </c>
      <c r="J116" s="274" t="s">
        <v>88</v>
      </c>
      <c r="K116" s="275"/>
      <c r="L116" s="275"/>
      <c r="M116" s="276"/>
    </row>
    <row r="117" spans="1:15" x14ac:dyDescent="0.35">
      <c r="A117" s="97"/>
      <c r="B117" s="268" t="s">
        <v>128</v>
      </c>
      <c r="C117" s="268"/>
      <c r="D117" s="245" t="e">
        <f>SUM(P109/(P109+Permanents!H45+'Contractuel sans aide demandée'!N18))</f>
        <v>#DIV/0!</v>
      </c>
      <c r="E117" s="245"/>
      <c r="F117" s="99"/>
      <c r="G117" s="277" t="s">
        <v>87</v>
      </c>
      <c r="H117" s="278"/>
      <c r="I117" s="162">
        <v>0</v>
      </c>
      <c r="J117" s="274" t="s">
        <v>89</v>
      </c>
      <c r="K117" s="275"/>
      <c r="L117" s="275"/>
      <c r="M117" s="276"/>
    </row>
    <row r="118" spans="1:15" x14ac:dyDescent="0.35">
      <c r="A118" s="97"/>
      <c r="B118" s="269" t="s">
        <v>129</v>
      </c>
      <c r="C118" s="250"/>
      <c r="D118" s="250"/>
      <c r="E118" s="250"/>
      <c r="F118" s="99"/>
      <c r="G118" s="277" t="s">
        <v>87</v>
      </c>
      <c r="H118" s="278"/>
      <c r="I118" s="162">
        <v>0</v>
      </c>
      <c r="J118" s="274" t="s">
        <v>157</v>
      </c>
      <c r="K118" s="275"/>
      <c r="L118" s="275"/>
      <c r="M118" s="276"/>
    </row>
    <row r="119" spans="1:15" x14ac:dyDescent="0.35">
      <c r="A119" s="97"/>
      <c r="B119" s="250"/>
      <c r="C119" s="250"/>
      <c r="D119" s="250"/>
      <c r="E119" s="250"/>
      <c r="F119" s="95"/>
      <c r="G119" s="53"/>
      <c r="H119" s="180"/>
      <c r="I119" s="172"/>
      <c r="J119" s="172"/>
      <c r="K119" s="53"/>
      <c r="L119" s="178"/>
      <c r="M119" s="186"/>
    </row>
    <row r="120" spans="1:15" x14ac:dyDescent="0.35">
      <c r="A120" s="97"/>
      <c r="B120" s="250"/>
      <c r="C120" s="250"/>
      <c r="D120" s="250"/>
      <c r="E120" s="250"/>
      <c r="F120" s="95"/>
      <c r="G120" s="177"/>
      <c r="H120" s="182"/>
      <c r="I120" s="181"/>
      <c r="J120" s="179"/>
      <c r="K120" s="182"/>
      <c r="L120" s="184"/>
      <c r="M120" s="187"/>
    </row>
    <row r="121" spans="1:15" x14ac:dyDescent="0.35">
      <c r="A121" s="98"/>
      <c r="B121" s="270"/>
      <c r="C121" s="250"/>
      <c r="D121" s="250"/>
      <c r="E121" s="250"/>
      <c r="F121" s="103"/>
      <c r="G121" s="177"/>
      <c r="H121" s="181"/>
      <c r="I121" s="183"/>
      <c r="J121" s="181"/>
      <c r="K121" s="183"/>
      <c r="L121" s="53"/>
      <c r="M121" s="185"/>
    </row>
    <row r="122" spans="1:15" s="53" customFormat="1" x14ac:dyDescent="0.35">
      <c r="A122" s="98"/>
      <c r="B122" s="270"/>
      <c r="C122" s="250"/>
      <c r="D122" s="250"/>
      <c r="E122" s="250"/>
      <c r="F122" s="103"/>
      <c r="G122" s="99"/>
      <c r="H122" s="99"/>
      <c r="I122" s="99"/>
      <c r="J122" s="99"/>
      <c r="K122" s="103"/>
      <c r="L122" s="103"/>
      <c r="M122" s="97"/>
      <c r="N122" s="95"/>
      <c r="O122" s="95"/>
    </row>
    <row r="123" spans="1:15" ht="26.25" customHeight="1" thickBot="1" x14ac:dyDescent="0.4">
      <c r="A123" s="98"/>
      <c r="B123" s="271"/>
      <c r="C123" s="253"/>
      <c r="D123" s="253"/>
      <c r="E123" s="253"/>
      <c r="F123" s="104"/>
      <c r="G123" s="104"/>
      <c r="H123" s="104"/>
      <c r="I123" s="104"/>
      <c r="J123" s="104"/>
      <c r="K123" s="104"/>
      <c r="L123" s="104"/>
      <c r="M123" s="105"/>
    </row>
    <row r="124" spans="1:15" s="95" customFormat="1" ht="24" customHeight="1" thickTop="1" x14ac:dyDescent="0.35"/>
  </sheetData>
  <mergeCells count="112">
    <mergeCell ref="F105:G105"/>
    <mergeCell ref="I105:M105"/>
    <mergeCell ref="B79:M80"/>
    <mergeCell ref="G71:H71"/>
    <mergeCell ref="G94:H94"/>
    <mergeCell ref="J71:M71"/>
    <mergeCell ref="G72:H72"/>
    <mergeCell ref="G88:I88"/>
    <mergeCell ref="B92:C92"/>
    <mergeCell ref="B88:C88"/>
    <mergeCell ref="B71:C71"/>
    <mergeCell ref="D71:E71"/>
    <mergeCell ref="B72:E77"/>
    <mergeCell ref="B67:F68"/>
    <mergeCell ref="B89:C89"/>
    <mergeCell ref="B102:M103"/>
    <mergeCell ref="B26:E31"/>
    <mergeCell ref="B21:F22"/>
    <mergeCell ref="G19:I19"/>
    <mergeCell ref="B20:C20"/>
    <mergeCell ref="B12:H12"/>
    <mergeCell ref="G24:H24"/>
    <mergeCell ref="G25:H25"/>
    <mergeCell ref="P12:P13"/>
    <mergeCell ref="B109:C109"/>
    <mergeCell ref="J25:M25"/>
    <mergeCell ref="G26:H26"/>
    <mergeCell ref="B81:G81"/>
    <mergeCell ref="B82:C82"/>
    <mergeCell ref="D82:E82"/>
    <mergeCell ref="F82:G82"/>
    <mergeCell ref="G49:H49"/>
    <mergeCell ref="J49:M49"/>
    <mergeCell ref="B58:G58"/>
    <mergeCell ref="B48:C48"/>
    <mergeCell ref="D48:E48"/>
    <mergeCell ref="B49:E54"/>
    <mergeCell ref="F59:G59"/>
    <mergeCell ref="I59:M59"/>
    <mergeCell ref="B63:C63"/>
    <mergeCell ref="J24:M24"/>
    <mergeCell ref="J26:M26"/>
    <mergeCell ref="G40:I40"/>
    <mergeCell ref="G47:H47"/>
    <mergeCell ref="J47:M47"/>
    <mergeCell ref="B35:H35"/>
    <mergeCell ref="G48:H48"/>
    <mergeCell ref="B2:N7"/>
    <mergeCell ref="B17:C17"/>
    <mergeCell ref="B13:C13"/>
    <mergeCell ref="D13:E13"/>
    <mergeCell ref="F13:G13"/>
    <mergeCell ref="I13:M13"/>
    <mergeCell ref="B10:M11"/>
    <mergeCell ref="G17:I17"/>
    <mergeCell ref="B44:F45"/>
    <mergeCell ref="G42:I42"/>
    <mergeCell ref="B43:C43"/>
    <mergeCell ref="B23:C23"/>
    <mergeCell ref="B19:C19"/>
    <mergeCell ref="B40:C40"/>
    <mergeCell ref="B42:C42"/>
    <mergeCell ref="B25:C25"/>
    <mergeCell ref="D25:E25"/>
    <mergeCell ref="J72:M72"/>
    <mergeCell ref="G86:I86"/>
    <mergeCell ref="G93:H93"/>
    <mergeCell ref="J93:M93"/>
    <mergeCell ref="J48:M48"/>
    <mergeCell ref="B33:M34"/>
    <mergeCell ref="B36:C36"/>
    <mergeCell ref="D36:E36"/>
    <mergeCell ref="F36:G36"/>
    <mergeCell ref="I36:M36"/>
    <mergeCell ref="I82:M82"/>
    <mergeCell ref="B46:C46"/>
    <mergeCell ref="B56:M57"/>
    <mergeCell ref="G63:I63"/>
    <mergeCell ref="G70:H70"/>
    <mergeCell ref="J70:M70"/>
    <mergeCell ref="B65:C65"/>
    <mergeCell ref="B69:C69"/>
    <mergeCell ref="B86:C86"/>
    <mergeCell ref="B59:C59"/>
    <mergeCell ref="D59:E59"/>
    <mergeCell ref="B90:F91"/>
    <mergeCell ref="G65:I65"/>
    <mergeCell ref="B66:C66"/>
    <mergeCell ref="B117:C117"/>
    <mergeCell ref="D117:E117"/>
    <mergeCell ref="B118:E123"/>
    <mergeCell ref="B113:F114"/>
    <mergeCell ref="D94:E94"/>
    <mergeCell ref="B95:E100"/>
    <mergeCell ref="G111:I111"/>
    <mergeCell ref="B112:C112"/>
    <mergeCell ref="J117:M117"/>
    <mergeCell ref="G118:H118"/>
    <mergeCell ref="J118:M118"/>
    <mergeCell ref="J94:M94"/>
    <mergeCell ref="G95:H95"/>
    <mergeCell ref="J95:M95"/>
    <mergeCell ref="G109:I109"/>
    <mergeCell ref="G116:H116"/>
    <mergeCell ref="J116:M116"/>
    <mergeCell ref="G117:H117"/>
    <mergeCell ref="B111:C111"/>
    <mergeCell ref="B115:C115"/>
    <mergeCell ref="B94:C94"/>
    <mergeCell ref="B104:G104"/>
    <mergeCell ref="B105:C105"/>
    <mergeCell ref="D105:E105"/>
  </mergeCells>
  <pageMargins left="0.25" right="0.25" top="0.75" bottom="0.75" header="0.3" footer="0.3"/>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M70"/>
  <sheetViews>
    <sheetView zoomScale="86" zoomScaleNormal="86" workbookViewId="0">
      <selection activeCell="D15" sqref="D15:E15"/>
    </sheetView>
  </sheetViews>
  <sheetFormatPr baseColWidth="10" defaultRowHeight="14.5" x14ac:dyDescent="0.35"/>
  <cols>
    <col min="1" max="1" width="6.54296875" style="95" customWidth="1"/>
    <col min="2" max="4" width="15.7265625" customWidth="1"/>
    <col min="5" max="5" width="10.7265625" customWidth="1"/>
    <col min="6" max="6" width="15.7265625" customWidth="1"/>
    <col min="7" max="7" width="20.7265625" customWidth="1"/>
    <col min="8" max="12" width="15.7265625" customWidth="1"/>
    <col min="13" max="13" width="6.7265625" style="95" customWidth="1"/>
  </cols>
  <sheetData>
    <row r="1" spans="1:12" s="95" customFormat="1" ht="28.15" customHeight="1" thickBot="1" x14ac:dyDescent="0.4"/>
    <row r="2" spans="1:12" ht="15" customHeight="1" x14ac:dyDescent="0.35">
      <c r="B2" s="95"/>
      <c r="C2" s="264" t="s">
        <v>143</v>
      </c>
      <c r="D2" s="264"/>
      <c r="E2" s="264"/>
      <c r="F2" s="264"/>
      <c r="G2" s="264"/>
      <c r="H2" s="264"/>
      <c r="I2" s="264"/>
      <c r="J2" s="264"/>
      <c r="K2" s="264"/>
      <c r="L2" s="296"/>
    </row>
    <row r="3" spans="1:12" ht="15.75" customHeight="1" x14ac:dyDescent="0.35">
      <c r="A3" s="96"/>
      <c r="B3" s="107"/>
      <c r="C3" s="213"/>
      <c r="D3" s="213"/>
      <c r="E3" s="213"/>
      <c r="F3" s="213"/>
      <c r="G3" s="213"/>
      <c r="H3" s="213"/>
      <c r="I3" s="213"/>
      <c r="J3" s="213"/>
      <c r="K3" s="213"/>
      <c r="L3" s="297"/>
    </row>
    <row r="4" spans="1:12" ht="15.75" customHeight="1" x14ac:dyDescent="0.35">
      <c r="B4" s="107"/>
      <c r="C4" s="213"/>
      <c r="D4" s="213"/>
      <c r="E4" s="213"/>
      <c r="F4" s="213"/>
      <c r="G4" s="213"/>
      <c r="H4" s="213"/>
      <c r="I4" s="213"/>
      <c r="J4" s="213"/>
      <c r="K4" s="213"/>
      <c r="L4" s="297"/>
    </row>
    <row r="5" spans="1:12" ht="15" customHeight="1" x14ac:dyDescent="0.35">
      <c r="B5" s="107"/>
      <c r="C5" s="213"/>
      <c r="D5" s="213"/>
      <c r="E5" s="213"/>
      <c r="F5" s="213"/>
      <c r="G5" s="213"/>
      <c r="H5" s="213"/>
      <c r="I5" s="213"/>
      <c r="J5" s="213"/>
      <c r="K5" s="213"/>
      <c r="L5" s="297"/>
    </row>
    <row r="6" spans="1:12" ht="15" customHeight="1" x14ac:dyDescent="0.35">
      <c r="B6" s="107"/>
      <c r="C6" s="213"/>
      <c r="D6" s="213"/>
      <c r="E6" s="213"/>
      <c r="F6" s="213"/>
      <c r="G6" s="213"/>
      <c r="H6" s="213"/>
      <c r="I6" s="213"/>
      <c r="J6" s="213"/>
      <c r="K6" s="213"/>
      <c r="L6" s="297"/>
    </row>
    <row r="7" spans="1:12" ht="15.75" customHeight="1" thickBot="1" x14ac:dyDescent="0.4">
      <c r="B7" s="107"/>
      <c r="C7" s="298"/>
      <c r="D7" s="298"/>
      <c r="E7" s="298"/>
      <c r="F7" s="298"/>
      <c r="G7" s="298"/>
      <c r="H7" s="298"/>
      <c r="I7" s="298"/>
      <c r="J7" s="298"/>
      <c r="K7" s="298"/>
      <c r="L7" s="299"/>
    </row>
    <row r="8" spans="1:12" s="95" customFormat="1" x14ac:dyDescent="0.35"/>
    <row r="9" spans="1:12" ht="15" thickBot="1" x14ac:dyDescent="0.4">
      <c r="B9" s="309" t="s">
        <v>164</v>
      </c>
      <c r="C9" s="309"/>
      <c r="D9" s="309"/>
      <c r="E9" s="309"/>
      <c r="F9" s="309"/>
      <c r="G9" s="319" t="s">
        <v>119</v>
      </c>
      <c r="H9" s="319"/>
      <c r="I9" s="319"/>
      <c r="J9" s="319"/>
      <c r="K9" s="319"/>
    </row>
    <row r="10" spans="1:12" ht="47.25" customHeight="1" thickBot="1" x14ac:dyDescent="0.4">
      <c r="B10" s="310" t="s">
        <v>12</v>
      </c>
      <c r="C10" s="308"/>
      <c r="D10" s="308" t="s">
        <v>13</v>
      </c>
      <c r="E10" s="308"/>
      <c r="F10" s="15" t="s">
        <v>14</v>
      </c>
      <c r="G10" s="15" t="s">
        <v>15</v>
      </c>
      <c r="H10" s="15" t="s">
        <v>4</v>
      </c>
      <c r="I10" s="15" t="s">
        <v>16</v>
      </c>
      <c r="J10" s="15" t="s">
        <v>17</v>
      </c>
      <c r="K10" s="15" t="s">
        <v>84</v>
      </c>
      <c r="L10" s="16" t="s">
        <v>30</v>
      </c>
    </row>
    <row r="11" spans="1:12" x14ac:dyDescent="0.35">
      <c r="B11" s="302" t="s">
        <v>45</v>
      </c>
      <c r="C11" s="303"/>
      <c r="D11" s="303"/>
      <c r="E11" s="303"/>
      <c r="F11" s="303"/>
      <c r="G11" s="303"/>
      <c r="H11" s="303"/>
      <c r="I11" s="303"/>
      <c r="J11" s="303"/>
      <c r="K11" s="303"/>
      <c r="L11" s="304"/>
    </row>
    <row r="12" spans="1:12" x14ac:dyDescent="0.35">
      <c r="B12" s="300"/>
      <c r="C12" s="301"/>
      <c r="D12" s="301"/>
      <c r="E12" s="301"/>
      <c r="F12" s="30"/>
      <c r="G12" s="30"/>
      <c r="H12" s="42"/>
      <c r="I12" s="43"/>
      <c r="J12" s="44"/>
      <c r="K12" s="34">
        <f t="shared" ref="K12:K15" si="0">J12*I12</f>
        <v>0</v>
      </c>
      <c r="L12" s="35">
        <f>K12*H12</f>
        <v>0</v>
      </c>
    </row>
    <row r="13" spans="1:12" x14ac:dyDescent="0.35">
      <c r="B13" s="300"/>
      <c r="C13" s="301"/>
      <c r="D13" s="301"/>
      <c r="E13" s="301"/>
      <c r="F13" s="30"/>
      <c r="G13" s="30"/>
      <c r="H13" s="42"/>
      <c r="I13" s="43"/>
      <c r="J13" s="44"/>
      <c r="K13" s="34">
        <f t="shared" si="0"/>
        <v>0</v>
      </c>
      <c r="L13" s="35">
        <f t="shared" ref="L13:L16" si="1">K13*H13</f>
        <v>0</v>
      </c>
    </row>
    <row r="14" spans="1:12" x14ac:dyDescent="0.35">
      <c r="B14" s="300"/>
      <c r="C14" s="301"/>
      <c r="D14" s="301"/>
      <c r="E14" s="301"/>
      <c r="F14" s="30"/>
      <c r="G14" s="30"/>
      <c r="H14" s="42"/>
      <c r="I14" s="43"/>
      <c r="J14" s="44"/>
      <c r="K14" s="34">
        <f t="shared" si="0"/>
        <v>0</v>
      </c>
      <c r="L14" s="35">
        <f t="shared" si="1"/>
        <v>0</v>
      </c>
    </row>
    <row r="15" spans="1:12" x14ac:dyDescent="0.35">
      <c r="B15" s="300"/>
      <c r="C15" s="301"/>
      <c r="D15" s="301"/>
      <c r="E15" s="301"/>
      <c r="F15" s="30"/>
      <c r="G15" s="30"/>
      <c r="H15" s="42"/>
      <c r="I15" s="43"/>
      <c r="J15" s="44"/>
      <c r="K15" s="34">
        <f t="shared" si="0"/>
        <v>0</v>
      </c>
      <c r="L15" s="35">
        <f t="shared" si="1"/>
        <v>0</v>
      </c>
    </row>
    <row r="16" spans="1:12" x14ac:dyDescent="0.35">
      <c r="B16" s="300"/>
      <c r="C16" s="301"/>
      <c r="D16" s="301"/>
      <c r="E16" s="301"/>
      <c r="F16" s="30"/>
      <c r="G16" s="30"/>
      <c r="H16" s="42"/>
      <c r="I16" s="43"/>
      <c r="J16" s="44"/>
      <c r="K16" s="34">
        <f>J16*I16</f>
        <v>0</v>
      </c>
      <c r="L16" s="35">
        <f t="shared" si="1"/>
        <v>0</v>
      </c>
    </row>
    <row r="17" spans="2:12" ht="15" thickBot="1" x14ac:dyDescent="0.4">
      <c r="B17" s="305" t="s">
        <v>50</v>
      </c>
      <c r="C17" s="306"/>
      <c r="D17" s="306"/>
      <c r="E17" s="306"/>
      <c r="F17" s="306"/>
      <c r="G17" s="306"/>
      <c r="H17" s="85">
        <f>SUM(H12:H16)</f>
        <v>0</v>
      </c>
      <c r="I17" s="306" t="s">
        <v>50</v>
      </c>
      <c r="J17" s="306"/>
      <c r="K17" s="307"/>
      <c r="L17" s="45">
        <f>SUM(L12:L16)</f>
        <v>0</v>
      </c>
    </row>
    <row r="18" spans="2:12" x14ac:dyDescent="0.35">
      <c r="B18" s="302" t="s">
        <v>40</v>
      </c>
      <c r="C18" s="303"/>
      <c r="D18" s="303"/>
      <c r="E18" s="303"/>
      <c r="F18" s="303"/>
      <c r="G18" s="303"/>
      <c r="H18" s="303"/>
      <c r="I18" s="303"/>
      <c r="J18" s="303"/>
      <c r="K18" s="303"/>
      <c r="L18" s="304"/>
    </row>
    <row r="19" spans="2:12" x14ac:dyDescent="0.35">
      <c r="B19" s="300"/>
      <c r="C19" s="301"/>
      <c r="D19" s="301"/>
      <c r="E19" s="301"/>
      <c r="F19" s="30"/>
      <c r="G19" s="30"/>
      <c r="H19" s="42"/>
      <c r="I19" s="43"/>
      <c r="J19" s="44"/>
      <c r="K19" s="34">
        <f t="shared" ref="K19:K22" si="2">J19*I19</f>
        <v>0</v>
      </c>
      <c r="L19" s="35">
        <f t="shared" ref="L19:L23" si="3">K19*H19</f>
        <v>0</v>
      </c>
    </row>
    <row r="20" spans="2:12" x14ac:dyDescent="0.35">
      <c r="B20" s="300"/>
      <c r="C20" s="301"/>
      <c r="D20" s="301"/>
      <c r="E20" s="301"/>
      <c r="F20" s="30"/>
      <c r="G20" s="30"/>
      <c r="H20" s="42"/>
      <c r="I20" s="43"/>
      <c r="J20" s="44"/>
      <c r="K20" s="34">
        <f t="shared" si="2"/>
        <v>0</v>
      </c>
      <c r="L20" s="35">
        <f>K20*H20</f>
        <v>0</v>
      </c>
    </row>
    <row r="21" spans="2:12" x14ac:dyDescent="0.35">
      <c r="B21" s="300"/>
      <c r="C21" s="301"/>
      <c r="D21" s="301"/>
      <c r="E21" s="301"/>
      <c r="F21" s="30"/>
      <c r="G21" s="30"/>
      <c r="H21" s="42"/>
      <c r="I21" s="43"/>
      <c r="J21" s="44"/>
      <c r="K21" s="34">
        <f t="shared" si="2"/>
        <v>0</v>
      </c>
      <c r="L21" s="35">
        <f t="shared" si="3"/>
        <v>0</v>
      </c>
    </row>
    <row r="22" spans="2:12" x14ac:dyDescent="0.35">
      <c r="B22" s="300"/>
      <c r="C22" s="301"/>
      <c r="D22" s="301"/>
      <c r="E22" s="301"/>
      <c r="F22" s="30"/>
      <c r="G22" s="30"/>
      <c r="H22" s="42"/>
      <c r="I22" s="43"/>
      <c r="J22" s="44"/>
      <c r="K22" s="34">
        <f t="shared" si="2"/>
        <v>0</v>
      </c>
      <c r="L22" s="35">
        <f t="shared" si="3"/>
        <v>0</v>
      </c>
    </row>
    <row r="23" spans="2:12" x14ac:dyDescent="0.35">
      <c r="B23" s="300"/>
      <c r="C23" s="301"/>
      <c r="D23" s="301"/>
      <c r="E23" s="301"/>
      <c r="F23" s="30"/>
      <c r="G23" s="30"/>
      <c r="H23" s="42"/>
      <c r="I23" s="43"/>
      <c r="J23" s="44"/>
      <c r="K23" s="34">
        <f>J23*I23</f>
        <v>0</v>
      </c>
      <c r="L23" s="35">
        <f t="shared" si="3"/>
        <v>0</v>
      </c>
    </row>
    <row r="24" spans="2:12" ht="15" thickBot="1" x14ac:dyDescent="0.4">
      <c r="B24" s="305" t="s">
        <v>49</v>
      </c>
      <c r="C24" s="306"/>
      <c r="D24" s="306"/>
      <c r="E24" s="306"/>
      <c r="F24" s="306"/>
      <c r="G24" s="306"/>
      <c r="H24" s="85">
        <f>SUM(H19:H23)</f>
        <v>0</v>
      </c>
      <c r="I24" s="306" t="s">
        <v>50</v>
      </c>
      <c r="J24" s="306"/>
      <c r="K24" s="307"/>
      <c r="L24" s="45">
        <f>SUM(L19:L23)</f>
        <v>0</v>
      </c>
    </row>
    <row r="25" spans="2:12" x14ac:dyDescent="0.35">
      <c r="B25" s="302" t="s">
        <v>37</v>
      </c>
      <c r="C25" s="303"/>
      <c r="D25" s="303"/>
      <c r="E25" s="303"/>
      <c r="F25" s="303"/>
      <c r="G25" s="303"/>
      <c r="H25" s="303"/>
      <c r="I25" s="303"/>
      <c r="J25" s="303"/>
      <c r="K25" s="303"/>
      <c r="L25" s="304"/>
    </row>
    <row r="26" spans="2:12" x14ac:dyDescent="0.35">
      <c r="B26" s="300"/>
      <c r="C26" s="301"/>
      <c r="D26" s="301"/>
      <c r="E26" s="301"/>
      <c r="F26" s="30"/>
      <c r="G26" s="30"/>
      <c r="H26" s="42"/>
      <c r="I26" s="43"/>
      <c r="J26" s="44"/>
      <c r="K26" s="34">
        <f t="shared" ref="K26:K29" si="4">J26*I26</f>
        <v>0</v>
      </c>
      <c r="L26" s="35">
        <f t="shared" ref="L26:L30" si="5">K26*H26</f>
        <v>0</v>
      </c>
    </row>
    <row r="27" spans="2:12" x14ac:dyDescent="0.35">
      <c r="B27" s="300"/>
      <c r="C27" s="301"/>
      <c r="D27" s="301"/>
      <c r="E27" s="301"/>
      <c r="F27" s="30"/>
      <c r="G27" s="30"/>
      <c r="H27" s="42"/>
      <c r="I27" s="43"/>
      <c r="J27" s="44"/>
      <c r="K27" s="34">
        <f t="shared" si="4"/>
        <v>0</v>
      </c>
      <c r="L27" s="35">
        <f t="shared" si="5"/>
        <v>0</v>
      </c>
    </row>
    <row r="28" spans="2:12" x14ac:dyDescent="0.35">
      <c r="B28" s="300"/>
      <c r="C28" s="301"/>
      <c r="D28" s="301"/>
      <c r="E28" s="301"/>
      <c r="F28" s="30"/>
      <c r="G28" s="30"/>
      <c r="H28" s="42"/>
      <c r="I28" s="43"/>
      <c r="J28" s="44"/>
      <c r="K28" s="34">
        <f t="shared" si="4"/>
        <v>0</v>
      </c>
      <c r="L28" s="35">
        <f t="shared" si="5"/>
        <v>0</v>
      </c>
    </row>
    <row r="29" spans="2:12" x14ac:dyDescent="0.35">
      <c r="B29" s="300"/>
      <c r="C29" s="301"/>
      <c r="D29" s="301"/>
      <c r="E29" s="301"/>
      <c r="F29" s="30"/>
      <c r="G29" s="30"/>
      <c r="H29" s="42"/>
      <c r="I29" s="43"/>
      <c r="J29" s="44"/>
      <c r="K29" s="34">
        <f t="shared" si="4"/>
        <v>0</v>
      </c>
      <c r="L29" s="35">
        <f t="shared" si="5"/>
        <v>0</v>
      </c>
    </row>
    <row r="30" spans="2:12" x14ac:dyDescent="0.35">
      <c r="B30" s="300"/>
      <c r="C30" s="301"/>
      <c r="D30" s="301"/>
      <c r="E30" s="301"/>
      <c r="F30" s="30"/>
      <c r="G30" s="30"/>
      <c r="H30" s="42"/>
      <c r="I30" s="43"/>
      <c r="J30" s="44"/>
      <c r="K30" s="34">
        <f>J30*I30</f>
        <v>0</v>
      </c>
      <c r="L30" s="35">
        <f t="shared" si="5"/>
        <v>0</v>
      </c>
    </row>
    <row r="31" spans="2:12" ht="15" thickBot="1" x14ac:dyDescent="0.4">
      <c r="B31" s="305" t="s">
        <v>48</v>
      </c>
      <c r="C31" s="306"/>
      <c r="D31" s="306"/>
      <c r="E31" s="306"/>
      <c r="F31" s="306"/>
      <c r="G31" s="306"/>
      <c r="H31" s="85">
        <f>SUM(H26:H30)</f>
        <v>0</v>
      </c>
      <c r="I31" s="306" t="s">
        <v>50</v>
      </c>
      <c r="J31" s="306"/>
      <c r="K31" s="307"/>
      <c r="L31" s="45">
        <f>SUM(L26:L30)</f>
        <v>0</v>
      </c>
    </row>
    <row r="32" spans="2:12" x14ac:dyDescent="0.35">
      <c r="B32" s="302" t="s">
        <v>41</v>
      </c>
      <c r="C32" s="303"/>
      <c r="D32" s="303"/>
      <c r="E32" s="303"/>
      <c r="F32" s="303"/>
      <c r="G32" s="303"/>
      <c r="H32" s="303"/>
      <c r="I32" s="303"/>
      <c r="J32" s="303"/>
      <c r="K32" s="303"/>
      <c r="L32" s="304"/>
    </row>
    <row r="33" spans="2:12" x14ac:dyDescent="0.35">
      <c r="B33" s="300"/>
      <c r="C33" s="301"/>
      <c r="D33" s="301"/>
      <c r="E33" s="301"/>
      <c r="F33" s="30"/>
      <c r="G33" s="30"/>
      <c r="H33" s="42"/>
      <c r="I33" s="43"/>
      <c r="J33" s="44"/>
      <c r="K33" s="34">
        <f t="shared" ref="K33:K36" si="6">J33*I33</f>
        <v>0</v>
      </c>
      <c r="L33" s="35">
        <f t="shared" ref="L33:L37" si="7">K33*H33</f>
        <v>0</v>
      </c>
    </row>
    <row r="34" spans="2:12" x14ac:dyDescent="0.35">
      <c r="B34" s="300"/>
      <c r="C34" s="301"/>
      <c r="D34" s="301"/>
      <c r="E34" s="301"/>
      <c r="F34" s="30"/>
      <c r="G34" s="30"/>
      <c r="H34" s="42"/>
      <c r="I34" s="43"/>
      <c r="J34" s="44"/>
      <c r="K34" s="34">
        <f t="shared" si="6"/>
        <v>0</v>
      </c>
      <c r="L34" s="35">
        <f t="shared" si="7"/>
        <v>0</v>
      </c>
    </row>
    <row r="35" spans="2:12" x14ac:dyDescent="0.35">
      <c r="B35" s="300"/>
      <c r="C35" s="301"/>
      <c r="D35" s="301"/>
      <c r="E35" s="301"/>
      <c r="F35" s="30"/>
      <c r="G35" s="30"/>
      <c r="H35" s="42"/>
      <c r="I35" s="43"/>
      <c r="J35" s="44"/>
      <c r="K35" s="34">
        <f t="shared" si="6"/>
        <v>0</v>
      </c>
      <c r="L35" s="35">
        <f t="shared" si="7"/>
        <v>0</v>
      </c>
    </row>
    <row r="36" spans="2:12" x14ac:dyDescent="0.35">
      <c r="B36" s="320"/>
      <c r="C36" s="301"/>
      <c r="D36" s="301"/>
      <c r="E36" s="301"/>
      <c r="F36" s="30"/>
      <c r="G36" s="30"/>
      <c r="H36" s="42"/>
      <c r="I36" s="43"/>
      <c r="J36" s="44"/>
      <c r="K36" s="34">
        <f t="shared" si="6"/>
        <v>0</v>
      </c>
      <c r="L36" s="35">
        <f t="shared" si="7"/>
        <v>0</v>
      </c>
    </row>
    <row r="37" spans="2:12" x14ac:dyDescent="0.35">
      <c r="B37" s="300"/>
      <c r="C37" s="301"/>
      <c r="D37" s="301"/>
      <c r="E37" s="301"/>
      <c r="F37" s="30"/>
      <c r="G37" s="30"/>
      <c r="H37" s="42"/>
      <c r="I37" s="43"/>
      <c r="J37" s="44"/>
      <c r="K37" s="34">
        <f>J37*I37</f>
        <v>0</v>
      </c>
      <c r="L37" s="35">
        <f t="shared" si="7"/>
        <v>0</v>
      </c>
    </row>
    <row r="38" spans="2:12" ht="15" thickBot="1" x14ac:dyDescent="0.4">
      <c r="B38" s="305" t="s">
        <v>47</v>
      </c>
      <c r="C38" s="306"/>
      <c r="D38" s="306"/>
      <c r="E38" s="306"/>
      <c r="F38" s="306"/>
      <c r="G38" s="306"/>
      <c r="H38" s="85">
        <f>SUM(H33:H37)</f>
        <v>0</v>
      </c>
      <c r="I38" s="306" t="s">
        <v>50</v>
      </c>
      <c r="J38" s="306"/>
      <c r="K38" s="307"/>
      <c r="L38" s="45">
        <f>SUM(L33:L37)</f>
        <v>0</v>
      </c>
    </row>
    <row r="39" spans="2:12" x14ac:dyDescent="0.35">
      <c r="B39" s="302" t="s">
        <v>42</v>
      </c>
      <c r="C39" s="303"/>
      <c r="D39" s="303"/>
      <c r="E39" s="303"/>
      <c r="F39" s="303"/>
      <c r="G39" s="303"/>
      <c r="H39" s="303"/>
      <c r="I39" s="303"/>
      <c r="J39" s="303"/>
      <c r="K39" s="303"/>
      <c r="L39" s="304"/>
    </row>
    <row r="40" spans="2:12" x14ac:dyDescent="0.35">
      <c r="B40" s="300"/>
      <c r="C40" s="301"/>
      <c r="D40" s="301"/>
      <c r="E40" s="301"/>
      <c r="F40" s="30"/>
      <c r="G40" s="30"/>
      <c r="H40" s="42"/>
      <c r="I40" s="43"/>
      <c r="J40" s="44"/>
      <c r="K40" s="34">
        <f t="shared" ref="K40:K43" si="8">J40*I40</f>
        <v>0</v>
      </c>
      <c r="L40" s="35">
        <f t="shared" ref="L40:L44" si="9">K40*H40</f>
        <v>0</v>
      </c>
    </row>
    <row r="41" spans="2:12" x14ac:dyDescent="0.35">
      <c r="B41" s="300"/>
      <c r="C41" s="301"/>
      <c r="D41" s="301"/>
      <c r="E41" s="301"/>
      <c r="F41" s="30"/>
      <c r="G41" s="30"/>
      <c r="H41" s="42"/>
      <c r="I41" s="43"/>
      <c r="J41" s="44"/>
      <c r="K41" s="34">
        <f t="shared" si="8"/>
        <v>0</v>
      </c>
      <c r="L41" s="35">
        <f t="shared" si="9"/>
        <v>0</v>
      </c>
    </row>
    <row r="42" spans="2:12" x14ac:dyDescent="0.35">
      <c r="B42" s="300"/>
      <c r="C42" s="301"/>
      <c r="D42" s="301"/>
      <c r="E42" s="301"/>
      <c r="F42" s="30"/>
      <c r="G42" s="30"/>
      <c r="H42" s="42"/>
      <c r="I42" s="43"/>
      <c r="J42" s="44"/>
      <c r="K42" s="34">
        <f t="shared" si="8"/>
        <v>0</v>
      </c>
      <c r="L42" s="35">
        <f t="shared" si="9"/>
        <v>0</v>
      </c>
    </row>
    <row r="43" spans="2:12" x14ac:dyDescent="0.35">
      <c r="B43" s="300"/>
      <c r="C43" s="301"/>
      <c r="D43" s="301"/>
      <c r="E43" s="301"/>
      <c r="F43" s="30"/>
      <c r="G43" s="30"/>
      <c r="H43" s="42"/>
      <c r="I43" s="43"/>
      <c r="J43" s="44"/>
      <c r="K43" s="34">
        <f t="shared" si="8"/>
        <v>0</v>
      </c>
      <c r="L43" s="35">
        <f t="shared" si="9"/>
        <v>0</v>
      </c>
    </row>
    <row r="44" spans="2:12" x14ac:dyDescent="0.35">
      <c r="B44" s="300"/>
      <c r="C44" s="301"/>
      <c r="D44" s="301"/>
      <c r="E44" s="301"/>
      <c r="F44" s="30"/>
      <c r="G44" s="30"/>
      <c r="H44" s="42"/>
      <c r="I44" s="43"/>
      <c r="J44" s="44"/>
      <c r="K44" s="34">
        <f>J44*I44</f>
        <v>0</v>
      </c>
      <c r="L44" s="35">
        <f t="shared" si="9"/>
        <v>0</v>
      </c>
    </row>
    <row r="45" spans="2:12" ht="15" thickBot="1" x14ac:dyDescent="0.4">
      <c r="B45" s="305" t="s">
        <v>46</v>
      </c>
      <c r="C45" s="306"/>
      <c r="D45" s="306"/>
      <c r="E45" s="306"/>
      <c r="F45" s="306"/>
      <c r="G45" s="306"/>
      <c r="H45" s="85">
        <f>SUM(H40:H44)</f>
        <v>0</v>
      </c>
      <c r="I45" s="306" t="s">
        <v>50</v>
      </c>
      <c r="J45" s="306"/>
      <c r="K45" s="307"/>
      <c r="L45" s="45">
        <f>SUM(L40:L44)</f>
        <v>0</v>
      </c>
    </row>
    <row r="46" spans="2:12" s="95" customFormat="1" ht="15" thickBot="1" x14ac:dyDescent="0.4">
      <c r="B46" s="108"/>
      <c r="C46" s="109"/>
      <c r="D46" s="109"/>
      <c r="E46" s="109"/>
      <c r="F46" s="109"/>
      <c r="G46" s="109"/>
      <c r="H46" s="109"/>
      <c r="I46" s="109"/>
      <c r="J46" s="109"/>
      <c r="K46" s="109"/>
      <c r="L46" s="110"/>
    </row>
    <row r="47" spans="2:12" ht="15" thickBot="1" x14ac:dyDescent="0.4">
      <c r="B47" s="114"/>
      <c r="C47" s="112"/>
      <c r="D47" s="112"/>
      <c r="E47" s="95"/>
      <c r="F47" s="95"/>
      <c r="G47" s="5" t="s">
        <v>51</v>
      </c>
      <c r="H47" s="46">
        <f>H17+H24+H31+H38+H45</f>
        <v>0</v>
      </c>
      <c r="I47" s="113"/>
      <c r="J47" s="115"/>
      <c r="K47" s="5" t="s">
        <v>44</v>
      </c>
      <c r="L47" s="47">
        <f>L17+L24+L31+L38+L45</f>
        <v>0</v>
      </c>
    </row>
    <row r="48" spans="2:12" s="95" customFormat="1" ht="15" thickBot="1" x14ac:dyDescent="0.4">
      <c r="B48" s="111"/>
      <c r="C48" s="112"/>
      <c r="D48" s="112"/>
      <c r="E48" s="112"/>
      <c r="F48" s="113"/>
      <c r="G48" s="113"/>
      <c r="H48" s="113"/>
      <c r="I48" s="113"/>
      <c r="J48" s="113"/>
    </row>
    <row r="49" spans="2:12" ht="15" thickBot="1" x14ac:dyDescent="0.4">
      <c r="B49" s="316" t="s">
        <v>31</v>
      </c>
      <c r="C49" s="317"/>
      <c r="D49" s="317"/>
      <c r="E49" s="317"/>
      <c r="F49" s="317"/>
      <c r="G49" s="317"/>
      <c r="H49" s="317"/>
      <c r="I49" s="317"/>
      <c r="J49" s="317"/>
      <c r="K49" s="317"/>
      <c r="L49" s="318"/>
    </row>
    <row r="50" spans="2:12" ht="15" customHeight="1" x14ac:dyDescent="0.35">
      <c r="B50" s="313" t="s">
        <v>163</v>
      </c>
      <c r="C50" s="314"/>
      <c r="D50" s="314"/>
      <c r="E50" s="314"/>
      <c r="F50" s="315"/>
      <c r="G50" s="95"/>
      <c r="H50" s="313" t="s">
        <v>117</v>
      </c>
      <c r="I50" s="314"/>
      <c r="J50" s="314"/>
      <c r="K50" s="314"/>
      <c r="L50" s="315"/>
    </row>
    <row r="51" spans="2:12" x14ac:dyDescent="0.35">
      <c r="B51" s="313"/>
      <c r="C51" s="314"/>
      <c r="D51" s="314"/>
      <c r="E51" s="314"/>
      <c r="F51" s="315"/>
      <c r="G51" s="95"/>
      <c r="H51" s="313"/>
      <c r="I51" s="314"/>
      <c r="J51" s="314"/>
      <c r="K51" s="314"/>
      <c r="L51" s="315"/>
    </row>
    <row r="52" spans="2:12" ht="15" customHeight="1" x14ac:dyDescent="0.35">
      <c r="B52" s="313" t="s">
        <v>135</v>
      </c>
      <c r="C52" s="314"/>
      <c r="D52" s="314"/>
      <c r="E52" s="314"/>
      <c r="F52" s="315"/>
      <c r="G52" s="116"/>
      <c r="H52" s="313" t="s">
        <v>118</v>
      </c>
      <c r="I52" s="314"/>
      <c r="J52" s="314"/>
      <c r="K52" s="314"/>
      <c r="L52" s="315"/>
    </row>
    <row r="53" spans="2:12" ht="15" customHeight="1" x14ac:dyDescent="0.35">
      <c r="B53" s="313"/>
      <c r="C53" s="314"/>
      <c r="D53" s="314"/>
      <c r="E53" s="314"/>
      <c r="F53" s="315"/>
      <c r="G53" s="116"/>
      <c r="H53" s="313"/>
      <c r="I53" s="314"/>
      <c r="J53" s="314"/>
      <c r="K53" s="314"/>
      <c r="L53" s="315"/>
    </row>
    <row r="54" spans="2:12" ht="15" customHeight="1" x14ac:dyDescent="0.35">
      <c r="B54" s="313"/>
      <c r="C54" s="314"/>
      <c r="D54" s="314"/>
      <c r="E54" s="314"/>
      <c r="F54" s="315"/>
      <c r="G54" s="116"/>
      <c r="H54" s="313"/>
      <c r="I54" s="314"/>
      <c r="J54" s="314"/>
      <c r="K54" s="314"/>
      <c r="L54" s="315"/>
    </row>
    <row r="55" spans="2:12" ht="15" customHeight="1" x14ac:dyDescent="0.35">
      <c r="B55" s="313"/>
      <c r="C55" s="314"/>
      <c r="D55" s="314"/>
      <c r="E55" s="314"/>
      <c r="F55" s="315"/>
      <c r="G55" s="116"/>
      <c r="H55" s="313"/>
      <c r="I55" s="314"/>
      <c r="J55" s="314"/>
      <c r="K55" s="314"/>
      <c r="L55" s="315"/>
    </row>
    <row r="56" spans="2:12" ht="15" customHeight="1" x14ac:dyDescent="0.35">
      <c r="B56" s="313"/>
      <c r="C56" s="314"/>
      <c r="D56" s="314"/>
      <c r="E56" s="314"/>
      <c r="F56" s="315"/>
      <c r="G56" s="116"/>
      <c r="H56" s="313"/>
      <c r="I56" s="314"/>
      <c r="J56" s="314"/>
      <c r="K56" s="314"/>
      <c r="L56" s="315"/>
    </row>
    <row r="57" spans="2:12" ht="15" customHeight="1" x14ac:dyDescent="0.35">
      <c r="B57" s="313"/>
      <c r="C57" s="314"/>
      <c r="D57" s="314"/>
      <c r="E57" s="314"/>
      <c r="F57" s="315"/>
      <c r="G57" s="116"/>
      <c r="H57" s="313"/>
      <c r="I57" s="314"/>
      <c r="J57" s="314"/>
      <c r="K57" s="314"/>
      <c r="L57" s="315"/>
    </row>
    <row r="58" spans="2:12" ht="15" customHeight="1" x14ac:dyDescent="0.35">
      <c r="B58" s="313"/>
      <c r="C58" s="314"/>
      <c r="D58" s="314"/>
      <c r="E58" s="314"/>
      <c r="F58" s="315"/>
      <c r="G58" s="116"/>
      <c r="H58" s="313"/>
      <c r="I58" s="314"/>
      <c r="J58" s="314"/>
      <c r="K58" s="314"/>
      <c r="L58" s="315"/>
    </row>
    <row r="59" spans="2:12" ht="15" thickBot="1" x14ac:dyDescent="0.4">
      <c r="B59" s="323"/>
      <c r="C59" s="324"/>
      <c r="D59" s="324"/>
      <c r="E59" s="324"/>
      <c r="F59" s="325"/>
      <c r="G59" s="116"/>
      <c r="H59" s="323"/>
      <c r="I59" s="324"/>
      <c r="J59" s="324"/>
      <c r="K59" s="324"/>
      <c r="L59" s="325"/>
    </row>
    <row r="60" spans="2:12" x14ac:dyDescent="0.35">
      <c r="B60" s="311" t="s">
        <v>26</v>
      </c>
      <c r="C60" s="312"/>
      <c r="D60" s="312"/>
      <c r="E60" s="312"/>
      <c r="F60" s="18" t="s">
        <v>134</v>
      </c>
      <c r="G60" s="18" t="s">
        <v>18</v>
      </c>
      <c r="H60" s="93">
        <v>3.6</v>
      </c>
      <c r="I60" s="19">
        <v>0.5</v>
      </c>
      <c r="J60" s="20">
        <v>5000</v>
      </c>
      <c r="K60" s="21">
        <f>J60*I60</f>
        <v>2500</v>
      </c>
      <c r="L60" s="22">
        <f>K60*H60</f>
        <v>9000</v>
      </c>
    </row>
    <row r="61" spans="2:12" ht="15" thickBot="1" x14ac:dyDescent="0.4">
      <c r="B61" s="321" t="s">
        <v>27</v>
      </c>
      <c r="C61" s="322"/>
      <c r="D61" s="322"/>
      <c r="E61" s="322"/>
      <c r="F61" s="23" t="s">
        <v>28</v>
      </c>
      <c r="G61" s="23" t="s">
        <v>29</v>
      </c>
      <c r="H61" s="92">
        <v>3.6</v>
      </c>
      <c r="I61" s="24">
        <v>1</v>
      </c>
      <c r="J61" s="25">
        <v>5000</v>
      </c>
      <c r="K61" s="26">
        <f>J61*I61</f>
        <v>5000</v>
      </c>
      <c r="L61" s="27">
        <f>K61*H61</f>
        <v>18000</v>
      </c>
    </row>
    <row r="62" spans="2:12" s="95" customFormat="1" ht="15" thickBot="1" x14ac:dyDescent="0.4">
      <c r="B62" s="117"/>
      <c r="C62" s="117"/>
      <c r="D62" s="117"/>
      <c r="E62" s="117"/>
      <c r="F62" s="118"/>
      <c r="G62" s="118"/>
      <c r="H62" s="117"/>
      <c r="I62" s="119"/>
      <c r="J62" s="120"/>
      <c r="K62" s="121"/>
      <c r="L62" s="122"/>
    </row>
    <row r="63" spans="2:12" ht="15" customHeight="1" x14ac:dyDescent="0.35">
      <c r="B63" s="196" t="s">
        <v>162</v>
      </c>
      <c r="C63" s="205"/>
      <c r="D63" s="205"/>
      <c r="E63" s="205"/>
      <c r="F63" s="205"/>
      <c r="G63" s="205"/>
      <c r="H63" s="205"/>
      <c r="I63" s="205"/>
      <c r="J63" s="205"/>
      <c r="K63" s="205"/>
      <c r="L63" s="206"/>
    </row>
    <row r="64" spans="2:12" x14ac:dyDescent="0.35">
      <c r="B64" s="207"/>
      <c r="C64" s="208"/>
      <c r="D64" s="208"/>
      <c r="E64" s="208"/>
      <c r="F64" s="208"/>
      <c r="G64" s="208"/>
      <c r="H64" s="208"/>
      <c r="I64" s="208"/>
      <c r="J64" s="208"/>
      <c r="K64" s="208"/>
      <c r="L64" s="209"/>
    </row>
    <row r="65" spans="1:13" x14ac:dyDescent="0.35">
      <c r="B65" s="207"/>
      <c r="C65" s="208"/>
      <c r="D65" s="208"/>
      <c r="E65" s="208"/>
      <c r="F65" s="208"/>
      <c r="G65" s="208"/>
      <c r="H65" s="208"/>
      <c r="I65" s="208"/>
      <c r="J65" s="208"/>
      <c r="K65" s="208"/>
      <c r="L65" s="209"/>
    </row>
    <row r="66" spans="1:13" s="53" customFormat="1" x14ac:dyDescent="0.35">
      <c r="A66" s="95"/>
      <c r="B66" s="207"/>
      <c r="C66" s="208"/>
      <c r="D66" s="208"/>
      <c r="E66" s="208"/>
      <c r="F66" s="208"/>
      <c r="G66" s="208"/>
      <c r="H66" s="208"/>
      <c r="I66" s="208"/>
      <c r="J66" s="208"/>
      <c r="K66" s="208"/>
      <c r="L66" s="209"/>
      <c r="M66" s="95"/>
    </row>
    <row r="67" spans="1:13" s="53" customFormat="1" x14ac:dyDescent="0.35">
      <c r="A67" s="95"/>
      <c r="B67" s="207"/>
      <c r="C67" s="208"/>
      <c r="D67" s="208"/>
      <c r="E67" s="208"/>
      <c r="F67" s="208"/>
      <c r="G67" s="208"/>
      <c r="H67" s="208"/>
      <c r="I67" s="208"/>
      <c r="J67" s="208"/>
      <c r="K67" s="208"/>
      <c r="L67" s="209"/>
      <c r="M67" s="95"/>
    </row>
    <row r="68" spans="1:13" ht="15" thickBot="1" x14ac:dyDescent="0.4">
      <c r="B68" s="210"/>
      <c r="C68" s="211"/>
      <c r="D68" s="211"/>
      <c r="E68" s="211"/>
      <c r="F68" s="211"/>
      <c r="G68" s="211"/>
      <c r="H68" s="211"/>
      <c r="I68" s="211"/>
      <c r="J68" s="211"/>
      <c r="K68" s="211"/>
      <c r="L68" s="212"/>
    </row>
    <row r="69" spans="1:13" s="95" customFormat="1" ht="27" customHeight="1" x14ac:dyDescent="0.35"/>
    <row r="70" spans="1:13" x14ac:dyDescent="0.35">
      <c r="B70" s="53"/>
      <c r="C70" s="53"/>
      <c r="D70" s="53"/>
      <c r="E70" s="53"/>
      <c r="F70" s="53"/>
      <c r="G70" s="53"/>
      <c r="H70" s="53"/>
      <c r="I70" s="53"/>
      <c r="J70" s="53"/>
      <c r="K70" s="53"/>
      <c r="L70" s="53"/>
    </row>
  </sheetData>
  <mergeCells count="80">
    <mergeCell ref="B63:L68"/>
    <mergeCell ref="B43:C43"/>
    <mergeCell ref="D43:E43"/>
    <mergeCell ref="B39:L39"/>
    <mergeCell ref="B40:C40"/>
    <mergeCell ref="D40:E40"/>
    <mergeCell ref="B41:C41"/>
    <mergeCell ref="D41:E41"/>
    <mergeCell ref="B61:C61"/>
    <mergeCell ref="D61:E61"/>
    <mergeCell ref="B52:F59"/>
    <mergeCell ref="H50:L51"/>
    <mergeCell ref="H52:L59"/>
    <mergeCell ref="D60:E60"/>
    <mergeCell ref="B36:C36"/>
    <mergeCell ref="D36:E36"/>
    <mergeCell ref="B37:C37"/>
    <mergeCell ref="D37:E37"/>
    <mergeCell ref="B42:C42"/>
    <mergeCell ref="D42:E42"/>
    <mergeCell ref="B38:G38"/>
    <mergeCell ref="B33:C33"/>
    <mergeCell ref="D33:E33"/>
    <mergeCell ref="B34:C34"/>
    <mergeCell ref="D34:E34"/>
    <mergeCell ref="B35:C35"/>
    <mergeCell ref="D35:E35"/>
    <mergeCell ref="D22:E22"/>
    <mergeCell ref="B23:C23"/>
    <mergeCell ref="D23:E23"/>
    <mergeCell ref="B25:L25"/>
    <mergeCell ref="I24:K24"/>
    <mergeCell ref="G9:K9"/>
    <mergeCell ref="B11:L11"/>
    <mergeCell ref="B18:L18"/>
    <mergeCell ref="B19:C19"/>
    <mergeCell ref="D19:E19"/>
    <mergeCell ref="B13:C13"/>
    <mergeCell ref="D13:E13"/>
    <mergeCell ref="B14:C14"/>
    <mergeCell ref="D14:E14"/>
    <mergeCell ref="B15:C15"/>
    <mergeCell ref="D15:E15"/>
    <mergeCell ref="D12:E12"/>
    <mergeCell ref="B17:G17"/>
    <mergeCell ref="I17:K17"/>
    <mergeCell ref="B16:C16"/>
    <mergeCell ref="D16:E16"/>
    <mergeCell ref="B10:C10"/>
    <mergeCell ref="B60:C60"/>
    <mergeCell ref="B50:F51"/>
    <mergeCell ref="B49:L49"/>
    <mergeCell ref="B12:C12"/>
    <mergeCell ref="B45:G45"/>
    <mergeCell ref="I45:K45"/>
    <mergeCell ref="B24:G24"/>
    <mergeCell ref="I38:K38"/>
    <mergeCell ref="B44:C44"/>
    <mergeCell ref="D44:E44"/>
    <mergeCell ref="B26:C26"/>
    <mergeCell ref="D26:E26"/>
    <mergeCell ref="B27:C27"/>
    <mergeCell ref="B20:C20"/>
    <mergeCell ref="B22:C22"/>
    <mergeCell ref="C2:L7"/>
    <mergeCell ref="B30:C30"/>
    <mergeCell ref="D30:E30"/>
    <mergeCell ref="B32:L32"/>
    <mergeCell ref="B31:G31"/>
    <mergeCell ref="I31:K31"/>
    <mergeCell ref="D27:E27"/>
    <mergeCell ref="B28:C28"/>
    <mergeCell ref="D28:E28"/>
    <mergeCell ref="B29:C29"/>
    <mergeCell ref="D29:E29"/>
    <mergeCell ref="D10:E10"/>
    <mergeCell ref="D20:E20"/>
    <mergeCell ref="B21:C21"/>
    <mergeCell ref="D21:E21"/>
    <mergeCell ref="B9:F9"/>
  </mergeCells>
  <pageMargins left="0.25" right="0.25" top="0.75" bottom="0.75" header="0.3" footer="0.3"/>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U60"/>
  <sheetViews>
    <sheetView topLeftCell="A25" zoomScale="85" zoomScaleNormal="85" workbookViewId="0">
      <selection activeCell="P9" sqref="P9"/>
    </sheetView>
  </sheetViews>
  <sheetFormatPr baseColWidth="10" defaultRowHeight="14.5" x14ac:dyDescent="0.35"/>
  <cols>
    <col min="1" max="1" width="7.7265625" style="95" customWidth="1"/>
    <col min="2" max="12" width="15.7265625" customWidth="1"/>
    <col min="13" max="13" width="7.26953125" style="95" customWidth="1"/>
  </cols>
  <sheetData>
    <row r="1" spans="1:21" s="95" customFormat="1" ht="24.65" customHeight="1" thickBot="1" x14ac:dyDescent="0.4"/>
    <row r="2" spans="1:21" ht="15" customHeight="1" x14ac:dyDescent="0.35">
      <c r="B2" s="95"/>
      <c r="C2" s="264" t="s">
        <v>144</v>
      </c>
      <c r="D2" s="264"/>
      <c r="E2" s="264"/>
      <c r="F2" s="264"/>
      <c r="G2" s="264"/>
      <c r="H2" s="264"/>
      <c r="I2" s="264"/>
      <c r="J2" s="264"/>
      <c r="K2" s="264"/>
      <c r="L2" s="296"/>
    </row>
    <row r="3" spans="1:21" ht="15.75" customHeight="1" x14ac:dyDescent="0.35">
      <c r="A3" s="96"/>
      <c r="B3" s="107"/>
      <c r="C3" s="213"/>
      <c r="D3" s="213"/>
      <c r="E3" s="213"/>
      <c r="F3" s="213"/>
      <c r="G3" s="213"/>
      <c r="H3" s="213"/>
      <c r="I3" s="213"/>
      <c r="J3" s="213"/>
      <c r="K3" s="213"/>
      <c r="L3" s="297"/>
    </row>
    <row r="4" spans="1:21" ht="15.75" customHeight="1" x14ac:dyDescent="0.35">
      <c r="B4" s="107"/>
      <c r="C4" s="213"/>
      <c r="D4" s="213"/>
      <c r="E4" s="213"/>
      <c r="F4" s="213"/>
      <c r="G4" s="213"/>
      <c r="H4" s="213"/>
      <c r="I4" s="213"/>
      <c r="J4" s="213"/>
      <c r="K4" s="213"/>
      <c r="L4" s="297"/>
    </row>
    <row r="5" spans="1:21" ht="15" customHeight="1" x14ac:dyDescent="0.35">
      <c r="B5" s="107"/>
      <c r="C5" s="213"/>
      <c r="D5" s="213"/>
      <c r="E5" s="213"/>
      <c r="F5" s="213"/>
      <c r="G5" s="213"/>
      <c r="H5" s="213"/>
      <c r="I5" s="213"/>
      <c r="J5" s="213"/>
      <c r="K5" s="213"/>
      <c r="L5" s="297"/>
    </row>
    <row r="6" spans="1:21" ht="15" customHeight="1" x14ac:dyDescent="0.35">
      <c r="B6" s="107"/>
      <c r="C6" s="213"/>
      <c r="D6" s="213"/>
      <c r="E6" s="213"/>
      <c r="F6" s="213"/>
      <c r="G6" s="213"/>
      <c r="H6" s="213"/>
      <c r="I6" s="213"/>
      <c r="J6" s="213"/>
      <c r="K6" s="213"/>
      <c r="L6" s="297"/>
    </row>
    <row r="7" spans="1:21" ht="15.75" customHeight="1" thickBot="1" x14ac:dyDescent="0.4">
      <c r="B7" s="107"/>
      <c r="C7" s="298"/>
      <c r="D7" s="298"/>
      <c r="E7" s="298"/>
      <c r="F7" s="298"/>
      <c r="G7" s="298"/>
      <c r="H7" s="298"/>
      <c r="I7" s="298"/>
      <c r="J7" s="298"/>
      <c r="K7" s="298"/>
      <c r="L7" s="299"/>
    </row>
    <row r="8" spans="1:21" s="95" customFormat="1" ht="15" thickBot="1" x14ac:dyDescent="0.4"/>
    <row r="9" spans="1:21" ht="15" thickBot="1" x14ac:dyDescent="0.4">
      <c r="B9" s="95"/>
      <c r="C9" s="95"/>
      <c r="D9" s="95"/>
      <c r="E9" s="348" t="s">
        <v>83</v>
      </c>
      <c r="F9" s="349"/>
      <c r="G9" s="349"/>
      <c r="H9" s="350"/>
      <c r="J9" s="95"/>
      <c r="K9" s="95"/>
      <c r="L9" s="95"/>
      <c r="U9" s="91" t="s">
        <v>121</v>
      </c>
    </row>
    <row r="10" spans="1:21" ht="45" customHeight="1" thickBot="1" x14ac:dyDescent="0.4">
      <c r="B10" s="95"/>
      <c r="C10" s="95"/>
      <c r="D10" s="95"/>
      <c r="E10" s="338" t="s">
        <v>15</v>
      </c>
      <c r="F10" s="351"/>
      <c r="G10" s="13" t="s">
        <v>4</v>
      </c>
      <c r="H10" s="13" t="s">
        <v>19</v>
      </c>
      <c r="I10" s="14" t="s">
        <v>0</v>
      </c>
      <c r="J10" s="95"/>
      <c r="K10" s="336" t="s">
        <v>153</v>
      </c>
      <c r="L10" s="337"/>
      <c r="M10" s="155"/>
      <c r="U10" s="94" t="s">
        <v>95</v>
      </c>
    </row>
    <row r="11" spans="1:21" ht="15" customHeight="1" thickBot="1" x14ac:dyDescent="0.4">
      <c r="B11" s="95"/>
      <c r="C11" s="95"/>
      <c r="D11" s="95"/>
      <c r="E11" s="343" t="s">
        <v>39</v>
      </c>
      <c r="F11" s="344"/>
      <c r="G11" s="344"/>
      <c r="H11" s="344"/>
      <c r="I11" s="345"/>
      <c r="J11" s="123"/>
      <c r="K11" s="338" t="s">
        <v>0</v>
      </c>
      <c r="L11" s="339"/>
      <c r="M11" s="155"/>
      <c r="U11" s="94" t="s">
        <v>96</v>
      </c>
    </row>
    <row r="12" spans="1:21" x14ac:dyDescent="0.35">
      <c r="A12" s="340" t="s">
        <v>152</v>
      </c>
      <c r="B12" s="340"/>
      <c r="C12" s="340"/>
      <c r="D12" s="95"/>
      <c r="E12" s="352" t="s">
        <v>121</v>
      </c>
      <c r="F12" s="353"/>
      <c r="G12" s="29"/>
      <c r="H12" s="154">
        <f>IF(E12="Doctorant",3335,IF(E12="Stagiaire",601,IF(AND(E12="Post-Doctorant (0-3 ans après la thèse)",G12&lt;=12),4230,IF(E12="Post-Doctorant (0-3 ans après la thèse)",3855,IF(E12="Post-Doctorant (3-5 ans)",4960,IF(E12="Post-Doctorant (5-8 ans)",5555,IF(E12="Post-Doctorant (9+ ans)",6800,IF(AND(E12="Assistant Ingénieur (0-3 ans)",G12&lt;=12),3255,IF(E12="Assistant Ingénieur (0-3 ans)",2970,IF(AND(E12="Assistant Ingénieur (3-5 ans)",G12&lt;=12),3790,IF(E12="Assistant Ingénieur (3-5 ans)",3455,IF(AND(E12="Assistant Ingénieur (5-8 ans)",G12&lt;=12),4295,IF(E12="Assistant Ingénieur (5-8 ans)",3915,IF(AND(E12="Assistant Ingénieur (9+ ans)",G12&lt;=12),4620,IF(E12="Assistant Ingénieur (9+ ans)",4415,IF(AND(E12="IGE (0-3 ans)",G12&lt;=12),3640,IF(E12="IGE (0-3 ans)",3320,IF(AND(E12="IGE (3-5 ans)",G12&lt;=12),4420,IF(E12="IGE (3-5 ans)",4025,IF(AND(E12="IGE (5-8 ans)",G12&lt;=12),4760,IF(E12="IGE (5-8 ans)",4615,IF(E12="IGE (9+ ans)",5400,IF(AND(E12="IGR (0-3 ans)",G12&lt;=12),4075,IF(E12="IGR (0-3 ans)",3715,IF(AND(E12="IGR (3-5 ans)",G12&lt;=12),4790,IF(E12="IGR (3-5 ans)",4685,IF(E12="IGR (5-8 ans)",5690,IF(E12="IGR (9+ ans)",6865,IF(AND(E12="Technicien (0-3 ans)",G12&lt;=12),2920,IF(E12="Technicien (0-3 ans)",2665,IF(AND(E12="Technicien (3-5 ans)",G12&lt;=12),3210,IF(E12="Technicien (3-5 ans)",2930,IF(AND(E12="Technicien (5-8 ans)",G12&lt;=12),3625,IF(E12="Technicien (5-8 ans)",3305,IF(AND(E12="Technicien (9-12 ans)",G12&lt;=12),3945,IF(E12="Technicien (9-12 ans)",3595,IF(AND(E12="Technicien (12+ ans)",G12&lt;=12),4440,IF(E12="Technicien (12+ ans)",4050,SUM(0+0)))))))))))))))))))))))))))))))))))))))</f>
        <v>0</v>
      </c>
      <c r="I12" s="153">
        <f t="shared" ref="I12:I16" si="0">H12*G12</f>
        <v>0</v>
      </c>
      <c r="J12" s="123"/>
      <c r="K12" s="332">
        <v>0</v>
      </c>
      <c r="L12" s="333"/>
      <c r="M12" s="155"/>
      <c r="U12" s="94" t="s">
        <v>97</v>
      </c>
    </row>
    <row r="13" spans="1:21" ht="15" customHeight="1" thickBot="1" x14ac:dyDescent="0.4">
      <c r="A13" s="340"/>
      <c r="B13" s="340"/>
      <c r="C13" s="340"/>
      <c r="D13" s="95"/>
      <c r="E13" s="341" t="s">
        <v>121</v>
      </c>
      <c r="F13" s="342"/>
      <c r="G13" s="28"/>
      <c r="H13" s="154">
        <f t="shared" ref="H13:H16" si="1">IF(E13="Doctorant",3335,IF(E13="Stagiaire",601,IF(AND(E13="Post-Doctorant (0-3 ans après la thèse)",G13&lt;=12),4230,IF(E13="Post-Doctorant (0-3 ans après la thèse)",3855,IF(E13="Post-Doctorant (3-5 ans)",4960,IF(E13="Post-Doctorant (5-8 ans)",5555,IF(E13="Post-Doctorant (9+ ans)",6800,IF(AND(E13="Assistant Ingénieur (0-3 ans)",G13&lt;=12),3255,IF(E13="Assistant Ingénieur (0-3 ans)",2970,IF(AND(E13="Assistant Ingénieur (3-5 ans)",G13&lt;=12),3790,IF(E13="Assistant Ingénieur (3-5 ans)",3455,IF(AND(E13="Assistant Ingénieur (5-8 ans)",G13&lt;=12),4295,IF(E13="Assistant Ingénieur (5-8 ans)",3915,IF(AND(E13="Assistant Ingénieur (9+ ans)",G13&lt;=12),4620,IF(E13="Assistant Ingénieur (9+ ans)",4415,IF(AND(E13="IGE (0-3 ans)",G13&lt;=12),3640,IF(E13="IGE (0-3 ans)",3320,IF(AND(E13="IGE (3-5 ans)",G13&lt;=12),4420,IF(E13="IGE (3-5 ans)",4025,IF(AND(E13="IGE (5-8 ans)",G13&lt;=12),4760,IF(E13="IGE (5-8 ans)",4615,IF(E13="IGE (9+ ans)",5400,IF(AND(E13="IGR (0-3 ans)",G13&lt;=12),4075,IF(E13="IGR (0-3 ans)",3715,IF(AND(E13="IGR (3-5 ans)",G13&lt;=12),4790,IF(E13="IGR (3-5 ans)",4685,IF(E13="IGR (5-8 ans)",5690,IF(E13="IGR (9+ ans)",6865,IF(AND(E13="Technicien (0-3 ans)",G13&lt;=12),2920,IF(E13="Technicien (0-3 ans)",2665,IF(AND(E13="Technicien (3-5 ans)",G13&lt;=12),3210,IF(E13="Technicien (3-5 ans)",2930,IF(AND(E13="Technicien (5-8 ans)",G13&lt;=12),3625,IF(E13="Technicien (5-8 ans)",3305,IF(AND(E13="Technicien (9-12 ans)",G13&lt;=12),3945,IF(E13="Technicien (9-12 ans)",3595,IF(AND(E13="Technicien (12+ ans)",G13&lt;=12),4440,IF(E13="Technicien (12+ ans)",4050,SUM(0+0)))))))))))))))))))))))))))))))))))))))</f>
        <v>0</v>
      </c>
      <c r="I13" s="153">
        <f t="shared" si="0"/>
        <v>0</v>
      </c>
      <c r="J13" s="95"/>
      <c r="K13" s="334"/>
      <c r="L13" s="335"/>
      <c r="M13" s="155"/>
      <c r="U13" s="94" t="s">
        <v>98</v>
      </c>
    </row>
    <row r="14" spans="1:21" ht="15" customHeight="1" x14ac:dyDescent="0.35">
      <c r="A14" s="340"/>
      <c r="B14" s="340"/>
      <c r="C14" s="340"/>
      <c r="D14" s="95"/>
      <c r="E14" s="341" t="s">
        <v>121</v>
      </c>
      <c r="F14" s="342"/>
      <c r="G14" s="28"/>
      <c r="H14" s="154">
        <f t="shared" si="1"/>
        <v>0</v>
      </c>
      <c r="I14" s="153">
        <f t="shared" si="0"/>
        <v>0</v>
      </c>
      <c r="J14" s="95"/>
      <c r="K14" s="326" t="s">
        <v>156</v>
      </c>
      <c r="L14" s="327"/>
      <c r="M14" s="155"/>
      <c r="U14" s="94" t="s">
        <v>99</v>
      </c>
    </row>
    <row r="15" spans="1:21" x14ac:dyDescent="0.35">
      <c r="A15" s="340"/>
      <c r="B15" s="340"/>
      <c r="C15" s="340"/>
      <c r="D15" s="95"/>
      <c r="E15" s="341" t="s">
        <v>121</v>
      </c>
      <c r="F15" s="342"/>
      <c r="G15" s="28"/>
      <c r="H15" s="154">
        <f t="shared" si="1"/>
        <v>0</v>
      </c>
      <c r="I15" s="153">
        <f t="shared" si="0"/>
        <v>0</v>
      </c>
      <c r="J15" s="95"/>
      <c r="K15" s="328"/>
      <c r="L15" s="329"/>
      <c r="U15" s="94" t="s">
        <v>151</v>
      </c>
    </row>
    <row r="16" spans="1:21" ht="15" customHeight="1" x14ac:dyDescent="0.35">
      <c r="A16" s="340"/>
      <c r="B16" s="340"/>
      <c r="C16" s="340"/>
      <c r="D16" s="95"/>
      <c r="E16" s="341" t="s">
        <v>121</v>
      </c>
      <c r="F16" s="342"/>
      <c r="G16" s="28"/>
      <c r="H16" s="154">
        <f t="shared" si="1"/>
        <v>0</v>
      </c>
      <c r="I16" s="153">
        <f t="shared" si="0"/>
        <v>0</v>
      </c>
      <c r="J16" s="95"/>
      <c r="K16" s="328"/>
      <c r="L16" s="329"/>
      <c r="U16" s="94" t="s">
        <v>100</v>
      </c>
    </row>
    <row r="17" spans="1:21" ht="15.75" customHeight="1" thickBot="1" x14ac:dyDescent="0.4">
      <c r="B17" s="95"/>
      <c r="C17" s="95"/>
      <c r="D17" s="95"/>
      <c r="E17" s="346" t="s">
        <v>32</v>
      </c>
      <c r="F17" s="347"/>
      <c r="G17" s="87">
        <f>SUM(G12:G16)</f>
        <v>0</v>
      </c>
      <c r="H17" s="86" t="s">
        <v>32</v>
      </c>
      <c r="I17" s="33">
        <f>SUM(I12:I16)</f>
        <v>0</v>
      </c>
      <c r="J17" s="95"/>
      <c r="K17" s="328"/>
      <c r="L17" s="329"/>
      <c r="U17" s="94" t="s">
        <v>101</v>
      </c>
    </row>
    <row r="18" spans="1:21" ht="15" customHeight="1" thickBot="1" x14ac:dyDescent="0.4">
      <c r="B18" s="95"/>
      <c r="C18" s="95"/>
      <c r="D18" s="95"/>
      <c r="E18" s="343" t="s">
        <v>40</v>
      </c>
      <c r="F18" s="344"/>
      <c r="G18" s="344"/>
      <c r="H18" s="344"/>
      <c r="I18" s="345"/>
      <c r="J18" s="95"/>
      <c r="K18" s="330"/>
      <c r="L18" s="331"/>
      <c r="U18" s="94" t="s">
        <v>102</v>
      </c>
    </row>
    <row r="19" spans="1:21" ht="15" customHeight="1" x14ac:dyDescent="0.35">
      <c r="B19" s="95"/>
      <c r="C19" s="95"/>
      <c r="D19" s="95"/>
      <c r="E19" s="354" t="s">
        <v>121</v>
      </c>
      <c r="F19" s="355"/>
      <c r="G19" s="28"/>
      <c r="H19" s="7"/>
      <c r="I19" s="33">
        <f t="shared" ref="I19:I23" si="2">H19*G19</f>
        <v>0</v>
      </c>
      <c r="J19" s="95"/>
      <c r="K19" s="95"/>
      <c r="L19" s="95"/>
      <c r="U19" s="94" t="s">
        <v>103</v>
      </c>
    </row>
    <row r="20" spans="1:21" ht="15" customHeight="1" x14ac:dyDescent="0.35">
      <c r="B20" s="95"/>
      <c r="C20" s="95"/>
      <c r="D20" s="95"/>
      <c r="E20" s="341" t="s">
        <v>121</v>
      </c>
      <c r="F20" s="342"/>
      <c r="G20" s="28"/>
      <c r="H20" s="7"/>
      <c r="I20" s="33">
        <f t="shared" si="2"/>
        <v>0</v>
      </c>
      <c r="J20" s="95"/>
      <c r="K20" s="95"/>
      <c r="L20" s="95"/>
      <c r="U20" s="94" t="s">
        <v>104</v>
      </c>
    </row>
    <row r="21" spans="1:21" ht="15" customHeight="1" x14ac:dyDescent="0.35">
      <c r="B21" s="95"/>
      <c r="C21" s="95"/>
      <c r="D21" s="95"/>
      <c r="E21" s="341" t="s">
        <v>121</v>
      </c>
      <c r="F21" s="342"/>
      <c r="G21" s="28"/>
      <c r="H21" s="7"/>
      <c r="I21" s="33">
        <f t="shared" si="2"/>
        <v>0</v>
      </c>
      <c r="J21" s="95"/>
      <c r="K21" s="95"/>
      <c r="L21" s="95"/>
      <c r="U21" s="94" t="s">
        <v>105</v>
      </c>
    </row>
    <row r="22" spans="1:21" ht="15.75" customHeight="1" x14ac:dyDescent="0.35">
      <c r="B22" s="95"/>
      <c r="C22" s="95"/>
      <c r="D22" s="95"/>
      <c r="E22" s="341" t="s">
        <v>121</v>
      </c>
      <c r="F22" s="342"/>
      <c r="G22" s="28"/>
      <c r="H22" s="7"/>
      <c r="I22" s="33">
        <f t="shared" si="2"/>
        <v>0</v>
      </c>
      <c r="J22" s="95"/>
      <c r="K22" s="95"/>
      <c r="L22" s="95"/>
      <c r="U22" s="94" t="s">
        <v>106</v>
      </c>
    </row>
    <row r="23" spans="1:21" x14ac:dyDescent="0.35">
      <c r="B23" s="95"/>
      <c r="C23" s="95"/>
      <c r="D23" s="95"/>
      <c r="E23" s="341" t="s">
        <v>121</v>
      </c>
      <c r="F23" s="342"/>
      <c r="G23" s="28"/>
      <c r="H23" s="7"/>
      <c r="I23" s="33">
        <f t="shared" si="2"/>
        <v>0</v>
      </c>
      <c r="J23" s="95"/>
      <c r="K23" s="95"/>
      <c r="L23" s="95"/>
      <c r="U23" s="94" t="s">
        <v>107</v>
      </c>
    </row>
    <row r="24" spans="1:21" ht="15" thickBot="1" x14ac:dyDescent="0.4">
      <c r="B24" s="95"/>
      <c r="C24" s="95"/>
      <c r="D24" s="95"/>
      <c r="E24" s="346" t="s">
        <v>62</v>
      </c>
      <c r="F24" s="347"/>
      <c r="G24" s="87">
        <f>SUM(G19:G23)</f>
        <v>0</v>
      </c>
      <c r="H24" s="86" t="s">
        <v>62</v>
      </c>
      <c r="I24" s="33">
        <f>SUM(I19:I23)</f>
        <v>0</v>
      </c>
      <c r="J24" s="95"/>
      <c r="K24" s="95"/>
      <c r="L24" s="95"/>
      <c r="U24" s="94" t="s">
        <v>108</v>
      </c>
    </row>
    <row r="25" spans="1:21" x14ac:dyDescent="0.35">
      <c r="B25" s="95"/>
      <c r="C25" s="95"/>
      <c r="D25" s="95"/>
      <c r="E25" s="343" t="s">
        <v>37</v>
      </c>
      <c r="F25" s="344"/>
      <c r="G25" s="344"/>
      <c r="H25" s="344"/>
      <c r="I25" s="345"/>
      <c r="J25" s="95"/>
      <c r="K25" s="95"/>
      <c r="L25" s="95"/>
      <c r="U25" s="94" t="s">
        <v>109</v>
      </c>
    </row>
    <row r="26" spans="1:21" x14ac:dyDescent="0.35">
      <c r="B26" s="95"/>
      <c r="C26" s="95"/>
      <c r="D26" s="95"/>
      <c r="E26" s="354" t="s">
        <v>121</v>
      </c>
      <c r="F26" s="355"/>
      <c r="G26" s="28"/>
      <c r="H26" s="7"/>
      <c r="I26" s="33">
        <f t="shared" ref="I26:I30" si="3">H26*G26</f>
        <v>0</v>
      </c>
      <c r="J26" s="95"/>
      <c r="K26" s="95"/>
      <c r="L26" s="95"/>
      <c r="U26" s="94" t="s">
        <v>110</v>
      </c>
    </row>
    <row r="27" spans="1:21" x14ac:dyDescent="0.35">
      <c r="B27" s="95"/>
      <c r="C27" s="95"/>
      <c r="D27" s="95"/>
      <c r="E27" s="341" t="s">
        <v>121</v>
      </c>
      <c r="F27" s="342"/>
      <c r="G27" s="28"/>
      <c r="H27" s="7"/>
      <c r="I27" s="33">
        <f t="shared" si="3"/>
        <v>0</v>
      </c>
      <c r="J27" s="95"/>
      <c r="K27" s="95"/>
      <c r="L27" s="95"/>
      <c r="U27" s="94" t="s">
        <v>111</v>
      </c>
    </row>
    <row r="28" spans="1:21" x14ac:dyDescent="0.35">
      <c r="B28" s="95"/>
      <c r="C28" s="95"/>
      <c r="D28" s="95"/>
      <c r="E28" s="341" t="s">
        <v>121</v>
      </c>
      <c r="F28" s="342"/>
      <c r="G28" s="28"/>
      <c r="H28" s="7"/>
      <c r="I28" s="33">
        <f t="shared" si="3"/>
        <v>0</v>
      </c>
      <c r="J28" s="95"/>
      <c r="K28" s="95"/>
      <c r="L28" s="95"/>
      <c r="U28" s="94" t="s">
        <v>112</v>
      </c>
    </row>
    <row r="29" spans="1:21" x14ac:dyDescent="0.35">
      <c r="B29" s="95"/>
      <c r="C29" s="95"/>
      <c r="D29" s="95"/>
      <c r="E29" s="341" t="s">
        <v>121</v>
      </c>
      <c r="F29" s="342"/>
      <c r="G29" s="28"/>
      <c r="H29" s="7"/>
      <c r="I29" s="33">
        <f t="shared" si="3"/>
        <v>0</v>
      </c>
      <c r="J29" s="95"/>
      <c r="K29" s="95"/>
      <c r="L29" s="95"/>
      <c r="U29" s="94" t="s">
        <v>113</v>
      </c>
    </row>
    <row r="30" spans="1:21" s="12" customFormat="1" x14ac:dyDescent="0.35">
      <c r="A30" s="95"/>
      <c r="B30" s="95"/>
      <c r="C30" s="95"/>
      <c r="D30" s="95"/>
      <c r="E30" s="341" t="s">
        <v>121</v>
      </c>
      <c r="F30" s="342"/>
      <c r="G30" s="28"/>
      <c r="H30" s="7"/>
      <c r="I30" s="33">
        <f t="shared" si="3"/>
        <v>0</v>
      </c>
      <c r="J30" s="95"/>
      <c r="K30" s="95"/>
      <c r="L30" s="95"/>
      <c r="M30" s="95"/>
      <c r="U30" s="94" t="s">
        <v>114</v>
      </c>
    </row>
    <row r="31" spans="1:21" s="12" customFormat="1" ht="15" thickBot="1" x14ac:dyDescent="0.4">
      <c r="A31" s="95"/>
      <c r="B31" s="95"/>
      <c r="C31" s="95"/>
      <c r="D31" s="95"/>
      <c r="E31" s="346" t="s">
        <v>61</v>
      </c>
      <c r="F31" s="347"/>
      <c r="G31" s="87">
        <f>SUM(G26:G30)</f>
        <v>0</v>
      </c>
      <c r="H31" s="86" t="s">
        <v>61</v>
      </c>
      <c r="I31" s="33">
        <f>SUM(I26:I30)</f>
        <v>0</v>
      </c>
      <c r="J31" s="95"/>
      <c r="K31" s="95"/>
      <c r="L31" s="95"/>
      <c r="M31" s="95"/>
      <c r="U31" s="94" t="s">
        <v>115</v>
      </c>
    </row>
    <row r="32" spans="1:21" s="12" customFormat="1" x14ac:dyDescent="0.35">
      <c r="A32" s="95"/>
      <c r="B32" s="95"/>
      <c r="C32" s="95"/>
      <c r="D32" s="95"/>
      <c r="E32" s="343" t="s">
        <v>41</v>
      </c>
      <c r="F32" s="344"/>
      <c r="G32" s="344"/>
      <c r="H32" s="344"/>
      <c r="I32" s="345"/>
      <c r="J32" s="95"/>
      <c r="K32" s="95"/>
      <c r="L32" s="95"/>
      <c r="M32" s="95"/>
      <c r="U32" s="94" t="s">
        <v>116</v>
      </c>
    </row>
    <row r="33" spans="1:13" s="12" customFormat="1" x14ac:dyDescent="0.35">
      <c r="A33" s="95"/>
      <c r="B33" s="95"/>
      <c r="C33" s="95"/>
      <c r="D33" s="95"/>
      <c r="E33" s="354" t="s">
        <v>121</v>
      </c>
      <c r="F33" s="355"/>
      <c r="G33" s="28"/>
      <c r="H33" s="7"/>
      <c r="I33" s="33">
        <f t="shared" ref="I33:I37" si="4">H33*G33</f>
        <v>0</v>
      </c>
      <c r="J33" s="95"/>
      <c r="K33" s="95"/>
      <c r="L33" s="95"/>
      <c r="M33" s="95"/>
    </row>
    <row r="34" spans="1:13" s="12" customFormat="1" x14ac:dyDescent="0.35">
      <c r="A34" s="95"/>
      <c r="B34" s="95"/>
      <c r="C34" s="95"/>
      <c r="D34" s="95"/>
      <c r="E34" s="341" t="s">
        <v>121</v>
      </c>
      <c r="F34" s="342"/>
      <c r="G34" s="28"/>
      <c r="H34" s="7"/>
      <c r="I34" s="33">
        <f t="shared" si="4"/>
        <v>0</v>
      </c>
      <c r="J34" s="95"/>
      <c r="K34" s="95"/>
      <c r="L34" s="95"/>
      <c r="M34" s="95"/>
    </row>
    <row r="35" spans="1:13" s="12" customFormat="1" x14ac:dyDescent="0.35">
      <c r="A35" s="95"/>
      <c r="B35" s="95"/>
      <c r="C35" s="95"/>
      <c r="D35" s="95"/>
      <c r="E35" s="341" t="s">
        <v>121</v>
      </c>
      <c r="F35" s="342"/>
      <c r="G35" s="28"/>
      <c r="H35" s="7"/>
      <c r="I35" s="33">
        <f t="shared" si="4"/>
        <v>0</v>
      </c>
      <c r="J35" s="95"/>
      <c r="K35" s="95"/>
      <c r="L35" s="95"/>
      <c r="M35" s="95"/>
    </row>
    <row r="36" spans="1:13" s="12" customFormat="1" x14ac:dyDescent="0.35">
      <c r="A36" s="95"/>
      <c r="B36" s="95"/>
      <c r="C36" s="95"/>
      <c r="D36" s="95"/>
      <c r="E36" s="341" t="s">
        <v>121</v>
      </c>
      <c r="F36" s="342"/>
      <c r="G36" s="28"/>
      <c r="H36" s="7"/>
      <c r="I36" s="33">
        <f t="shared" si="4"/>
        <v>0</v>
      </c>
      <c r="J36" s="95"/>
      <c r="K36" s="95"/>
      <c r="L36" s="95"/>
      <c r="M36" s="95"/>
    </row>
    <row r="37" spans="1:13" s="12" customFormat="1" x14ac:dyDescent="0.35">
      <c r="A37" s="95"/>
      <c r="B37" s="95"/>
      <c r="C37" s="95"/>
      <c r="D37" s="95"/>
      <c r="E37" s="341" t="s">
        <v>121</v>
      </c>
      <c r="F37" s="342"/>
      <c r="G37" s="28"/>
      <c r="H37" s="7"/>
      <c r="I37" s="33">
        <f t="shared" si="4"/>
        <v>0</v>
      </c>
      <c r="J37" s="95"/>
      <c r="K37" s="95"/>
      <c r="L37" s="95"/>
      <c r="M37" s="95"/>
    </row>
    <row r="38" spans="1:13" s="12" customFormat="1" ht="15" thickBot="1" x14ac:dyDescent="0.4">
      <c r="A38" s="95"/>
      <c r="B38" s="95"/>
      <c r="C38" s="95"/>
      <c r="D38" s="95"/>
      <c r="E38" s="346" t="s">
        <v>60</v>
      </c>
      <c r="F38" s="347"/>
      <c r="G38" s="87">
        <f>SUM(G33:G37)</f>
        <v>0</v>
      </c>
      <c r="H38" s="86" t="s">
        <v>60</v>
      </c>
      <c r="I38" s="33">
        <f>SUM(I33:I37)</f>
        <v>0</v>
      </c>
      <c r="J38" s="95"/>
      <c r="K38" s="95"/>
      <c r="L38" s="95"/>
      <c r="M38" s="95"/>
    </row>
    <row r="39" spans="1:13" s="12" customFormat="1" x14ac:dyDescent="0.35">
      <c r="A39" s="95"/>
      <c r="B39" s="95"/>
      <c r="C39" s="95"/>
      <c r="D39" s="95"/>
      <c r="E39" s="343" t="s">
        <v>42</v>
      </c>
      <c r="F39" s="344"/>
      <c r="G39" s="344"/>
      <c r="H39" s="344"/>
      <c r="I39" s="345"/>
      <c r="J39" s="95"/>
      <c r="K39" s="95"/>
      <c r="L39" s="95"/>
      <c r="M39" s="95"/>
    </row>
    <row r="40" spans="1:13" s="12" customFormat="1" x14ac:dyDescent="0.35">
      <c r="A40" s="95"/>
      <c r="B40" s="95"/>
      <c r="C40" s="95"/>
      <c r="D40" s="95"/>
      <c r="E40" s="354" t="s">
        <v>121</v>
      </c>
      <c r="F40" s="355"/>
      <c r="G40" s="28"/>
      <c r="H40" s="7"/>
      <c r="I40" s="33">
        <f t="shared" ref="I40:I44" si="5">H40*G40</f>
        <v>0</v>
      </c>
      <c r="J40" s="95"/>
      <c r="K40" s="95"/>
      <c r="L40" s="95"/>
      <c r="M40" s="95"/>
    </row>
    <row r="41" spans="1:13" s="12" customFormat="1" x14ac:dyDescent="0.35">
      <c r="A41" s="95"/>
      <c r="B41" s="95"/>
      <c r="C41" s="95"/>
      <c r="D41" s="95"/>
      <c r="E41" s="341" t="s">
        <v>121</v>
      </c>
      <c r="F41" s="342"/>
      <c r="G41" s="28"/>
      <c r="H41" s="7"/>
      <c r="I41" s="33">
        <f t="shared" si="5"/>
        <v>0</v>
      </c>
      <c r="J41" s="95"/>
      <c r="K41" s="95"/>
      <c r="L41" s="95"/>
      <c r="M41" s="95"/>
    </row>
    <row r="42" spans="1:13" s="12" customFormat="1" x14ac:dyDescent="0.35">
      <c r="A42" s="95"/>
      <c r="B42" s="95"/>
      <c r="C42" s="95"/>
      <c r="D42" s="95"/>
      <c r="E42" s="341" t="s">
        <v>121</v>
      </c>
      <c r="F42" s="342"/>
      <c r="G42" s="28"/>
      <c r="H42" s="7"/>
      <c r="I42" s="33">
        <f t="shared" si="5"/>
        <v>0</v>
      </c>
      <c r="J42" s="95"/>
      <c r="K42" s="95"/>
      <c r="L42" s="95"/>
      <c r="M42" s="95"/>
    </row>
    <row r="43" spans="1:13" s="12" customFormat="1" x14ac:dyDescent="0.35">
      <c r="A43" s="95"/>
      <c r="B43" s="95"/>
      <c r="C43" s="95"/>
      <c r="D43" s="95"/>
      <c r="E43" s="341" t="s">
        <v>121</v>
      </c>
      <c r="F43" s="342"/>
      <c r="G43" s="28"/>
      <c r="H43" s="7"/>
      <c r="I43" s="33">
        <f t="shared" si="5"/>
        <v>0</v>
      </c>
      <c r="J43" s="95"/>
      <c r="K43" s="95"/>
      <c r="L43" s="95"/>
      <c r="M43" s="95"/>
    </row>
    <row r="44" spans="1:13" x14ac:dyDescent="0.35">
      <c r="B44" s="95"/>
      <c r="C44" s="95"/>
      <c r="D44" s="95"/>
      <c r="E44" s="341" t="s">
        <v>121</v>
      </c>
      <c r="F44" s="342"/>
      <c r="G44" s="28"/>
      <c r="H44" s="7"/>
      <c r="I44" s="33">
        <f t="shared" si="5"/>
        <v>0</v>
      </c>
      <c r="J44" s="95"/>
      <c r="K44" s="95"/>
      <c r="L44" s="95"/>
    </row>
    <row r="45" spans="1:13" ht="15" thickBot="1" x14ac:dyDescent="0.4">
      <c r="B45" s="95"/>
      <c r="C45" s="95"/>
      <c r="D45" s="95"/>
      <c r="E45" s="346" t="s">
        <v>59</v>
      </c>
      <c r="F45" s="347"/>
      <c r="G45" s="87">
        <f>SUM(G40:G44)</f>
        <v>0</v>
      </c>
      <c r="H45" s="86" t="s">
        <v>59</v>
      </c>
      <c r="I45" s="33">
        <f>SUM(I40:I44)</f>
        <v>0</v>
      </c>
      <c r="J45" s="95"/>
      <c r="K45" s="95"/>
      <c r="L45" s="95"/>
    </row>
    <row r="46" spans="1:13" s="95" customFormat="1" ht="15" thickBot="1" x14ac:dyDescent="0.4"/>
    <row r="47" spans="1:13" ht="15" thickBot="1" x14ac:dyDescent="0.4">
      <c r="B47" s="95"/>
      <c r="C47" s="95"/>
      <c r="D47" s="95"/>
      <c r="F47" s="5" t="s">
        <v>58</v>
      </c>
      <c r="G47" s="32">
        <f>G17+G24+G31+G38+G45</f>
        <v>0</v>
      </c>
      <c r="H47" s="5" t="s">
        <v>57</v>
      </c>
      <c r="I47" s="31">
        <f>I17+I24+I31+I38+I45</f>
        <v>0</v>
      </c>
      <c r="J47" s="95"/>
      <c r="K47" s="95"/>
      <c r="L47" s="95"/>
    </row>
    <row r="48" spans="1:13" s="95" customFormat="1" x14ac:dyDescent="0.35">
      <c r="C48" s="124"/>
      <c r="D48" s="124"/>
      <c r="E48" s="125"/>
    </row>
    <row r="49" spans="1:13" s="95" customFormat="1" x14ac:dyDescent="0.35"/>
    <row r="50" spans="1:13" s="95" customFormat="1" ht="15" thickBot="1" x14ac:dyDescent="0.4"/>
    <row r="51" spans="1:13" ht="15" customHeight="1" x14ac:dyDescent="0.35">
      <c r="B51" s="196" t="s">
        <v>160</v>
      </c>
      <c r="C51" s="205"/>
      <c r="D51" s="205"/>
      <c r="E51" s="205"/>
      <c r="F51" s="205"/>
      <c r="G51" s="205"/>
      <c r="H51" s="205"/>
      <c r="I51" s="205"/>
      <c r="J51" s="205"/>
      <c r="K51" s="205"/>
      <c r="L51" s="206"/>
    </row>
    <row r="52" spans="1:13" x14ac:dyDescent="0.35">
      <c r="B52" s="207"/>
      <c r="C52" s="208"/>
      <c r="D52" s="208"/>
      <c r="E52" s="208"/>
      <c r="F52" s="208"/>
      <c r="G52" s="208"/>
      <c r="H52" s="208"/>
      <c r="I52" s="208"/>
      <c r="J52" s="208"/>
      <c r="K52" s="208"/>
      <c r="L52" s="209"/>
    </row>
    <row r="53" spans="1:13" x14ac:dyDescent="0.35">
      <c r="B53" s="207"/>
      <c r="C53" s="208"/>
      <c r="D53" s="208"/>
      <c r="E53" s="208"/>
      <c r="F53" s="208"/>
      <c r="G53" s="208"/>
      <c r="H53" s="208"/>
      <c r="I53" s="208"/>
      <c r="J53" s="208"/>
      <c r="K53" s="208"/>
      <c r="L53" s="209"/>
    </row>
    <row r="54" spans="1:13" x14ac:dyDescent="0.35">
      <c r="B54" s="207"/>
      <c r="C54" s="208"/>
      <c r="D54" s="208"/>
      <c r="E54" s="208"/>
      <c r="F54" s="208"/>
      <c r="G54" s="208"/>
      <c r="H54" s="208"/>
      <c r="I54" s="208"/>
      <c r="J54" s="208"/>
      <c r="K54" s="208"/>
      <c r="L54" s="209"/>
    </row>
    <row r="55" spans="1:13" x14ac:dyDescent="0.35">
      <c r="B55" s="207"/>
      <c r="C55" s="208"/>
      <c r="D55" s="208"/>
      <c r="E55" s="208"/>
      <c r="F55" s="208"/>
      <c r="G55" s="208"/>
      <c r="H55" s="208"/>
      <c r="I55" s="208"/>
      <c r="J55" s="208"/>
      <c r="K55" s="208"/>
      <c r="L55" s="209"/>
    </row>
    <row r="56" spans="1:13" x14ac:dyDescent="0.35">
      <c r="B56" s="207"/>
      <c r="C56" s="208"/>
      <c r="D56" s="208"/>
      <c r="E56" s="208"/>
      <c r="F56" s="208"/>
      <c r="G56" s="208"/>
      <c r="H56" s="208"/>
      <c r="I56" s="208"/>
      <c r="J56" s="208"/>
      <c r="K56" s="208"/>
      <c r="L56" s="209"/>
    </row>
    <row r="57" spans="1:13" s="53" customFormat="1" x14ac:dyDescent="0.35">
      <c r="A57" s="95"/>
      <c r="B57" s="207"/>
      <c r="C57" s="208"/>
      <c r="D57" s="208"/>
      <c r="E57" s="208"/>
      <c r="F57" s="208"/>
      <c r="G57" s="208"/>
      <c r="H57" s="208"/>
      <c r="I57" s="208"/>
      <c r="J57" s="208"/>
      <c r="K57" s="208"/>
      <c r="L57" s="209"/>
      <c r="M57" s="95"/>
    </row>
    <row r="58" spans="1:13" s="53" customFormat="1" x14ac:dyDescent="0.35">
      <c r="A58" s="95"/>
      <c r="B58" s="207"/>
      <c r="C58" s="208"/>
      <c r="D58" s="208"/>
      <c r="E58" s="208"/>
      <c r="F58" s="208"/>
      <c r="G58" s="208"/>
      <c r="H58" s="208"/>
      <c r="I58" s="208"/>
      <c r="J58" s="208"/>
      <c r="K58" s="208"/>
      <c r="L58" s="209"/>
      <c r="M58" s="95"/>
    </row>
    <row r="59" spans="1:13" x14ac:dyDescent="0.35">
      <c r="B59" s="207"/>
      <c r="C59" s="208"/>
      <c r="D59" s="208"/>
      <c r="E59" s="208"/>
      <c r="F59" s="208"/>
      <c r="G59" s="208"/>
      <c r="H59" s="208"/>
      <c r="I59" s="208"/>
      <c r="J59" s="208"/>
      <c r="K59" s="208"/>
      <c r="L59" s="209"/>
    </row>
    <row r="60" spans="1:13" s="95" customFormat="1" ht="42.75" customHeight="1" thickBot="1" x14ac:dyDescent="0.4">
      <c r="B60" s="210"/>
      <c r="C60" s="211"/>
      <c r="D60" s="211"/>
      <c r="E60" s="211"/>
      <c r="F60" s="211"/>
      <c r="G60" s="211"/>
      <c r="H60" s="211"/>
      <c r="I60" s="211"/>
      <c r="J60" s="211"/>
      <c r="K60" s="211"/>
      <c r="L60" s="212"/>
    </row>
  </sheetData>
  <mergeCells count="44">
    <mergeCell ref="E43:F43"/>
    <mergeCell ref="E44:F44"/>
    <mergeCell ref="E37:F37"/>
    <mergeCell ref="E39:I39"/>
    <mergeCell ref="E40:F40"/>
    <mergeCell ref="E41:F41"/>
    <mergeCell ref="E42:F42"/>
    <mergeCell ref="E19:F19"/>
    <mergeCell ref="E20:F20"/>
    <mergeCell ref="E33:F33"/>
    <mergeCell ref="E18:I18"/>
    <mergeCell ref="E27:F27"/>
    <mergeCell ref="E28:F28"/>
    <mergeCell ref="E29:F29"/>
    <mergeCell ref="E30:F30"/>
    <mergeCell ref="E32:I32"/>
    <mergeCell ref="E21:F21"/>
    <mergeCell ref="E22:F22"/>
    <mergeCell ref="E23:F23"/>
    <mergeCell ref="E26:F26"/>
    <mergeCell ref="E25:I25"/>
    <mergeCell ref="B51:L60"/>
    <mergeCell ref="C2:L7"/>
    <mergeCell ref="E11:I11"/>
    <mergeCell ref="E31:F31"/>
    <mergeCell ref="E38:F38"/>
    <mergeCell ref="E45:F45"/>
    <mergeCell ref="E34:F34"/>
    <mergeCell ref="E35:F35"/>
    <mergeCell ref="E36:F36"/>
    <mergeCell ref="E9:H9"/>
    <mergeCell ref="E17:F17"/>
    <mergeCell ref="E24:F24"/>
    <mergeCell ref="E10:F10"/>
    <mergeCell ref="E12:F12"/>
    <mergeCell ref="E13:F13"/>
    <mergeCell ref="E14:F14"/>
    <mergeCell ref="K14:L18"/>
    <mergeCell ref="K12:L13"/>
    <mergeCell ref="K10:L10"/>
    <mergeCell ref="K11:L11"/>
    <mergeCell ref="A12:C16"/>
    <mergeCell ref="E15:F15"/>
    <mergeCell ref="E16:F16"/>
  </mergeCells>
  <dataValidations count="1">
    <dataValidation type="list" allowBlank="1" showInputMessage="1" showErrorMessage="1" sqref="E40:F44 E19:F23 E26:F30 E33:F37 E12:E16 F13:F16">
      <formula1>personnel</formula1>
    </dataValidation>
  </dataValidations>
  <pageMargins left="0.25" right="0.25"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R53"/>
  <sheetViews>
    <sheetView topLeftCell="A17" zoomScale="86" zoomScaleNormal="86" workbookViewId="0">
      <selection activeCell="B14" sqref="B14"/>
    </sheetView>
  </sheetViews>
  <sheetFormatPr baseColWidth="10" defaultRowHeight="14.5" x14ac:dyDescent="0.35"/>
  <cols>
    <col min="1" max="1" width="5.7265625" style="95" customWidth="1"/>
    <col min="2" max="7" width="15.7265625" customWidth="1"/>
    <col min="8" max="8" width="21.7265625" customWidth="1"/>
    <col min="9" max="12" width="15.7265625" customWidth="1"/>
    <col min="13" max="13" width="7.7265625" style="95" customWidth="1"/>
  </cols>
  <sheetData>
    <row r="1" spans="1:18" s="95" customFormat="1" ht="23.5" customHeight="1" thickBot="1" x14ac:dyDescent="0.4"/>
    <row r="2" spans="1:18" ht="15" customHeight="1" x14ac:dyDescent="0.35">
      <c r="B2" s="95"/>
      <c r="C2" s="264" t="s">
        <v>145</v>
      </c>
      <c r="D2" s="264"/>
      <c r="E2" s="264"/>
      <c r="F2" s="264"/>
      <c r="G2" s="264"/>
      <c r="H2" s="264"/>
      <c r="I2" s="264"/>
      <c r="J2" s="264"/>
      <c r="K2" s="264"/>
      <c r="L2" s="296"/>
    </row>
    <row r="3" spans="1:18" ht="15.75" customHeight="1" x14ac:dyDescent="0.35">
      <c r="A3" s="96"/>
      <c r="B3" s="107"/>
      <c r="C3" s="213"/>
      <c r="D3" s="213"/>
      <c r="E3" s="213"/>
      <c r="F3" s="213"/>
      <c r="G3" s="213"/>
      <c r="H3" s="213"/>
      <c r="I3" s="213"/>
      <c r="J3" s="213"/>
      <c r="K3" s="213"/>
      <c r="L3" s="297"/>
    </row>
    <row r="4" spans="1:18" ht="15.75" customHeight="1" x14ac:dyDescent="0.35">
      <c r="B4" s="107"/>
      <c r="C4" s="213"/>
      <c r="D4" s="213"/>
      <c r="E4" s="213"/>
      <c r="F4" s="213"/>
      <c r="G4" s="213"/>
      <c r="H4" s="213"/>
      <c r="I4" s="213"/>
      <c r="J4" s="213"/>
      <c r="K4" s="213"/>
      <c r="L4" s="297"/>
    </row>
    <row r="5" spans="1:18" ht="15" customHeight="1" x14ac:dyDescent="0.35">
      <c r="B5" s="107"/>
      <c r="C5" s="213"/>
      <c r="D5" s="213"/>
      <c r="E5" s="213"/>
      <c r="F5" s="213"/>
      <c r="G5" s="213"/>
      <c r="H5" s="213"/>
      <c r="I5" s="213"/>
      <c r="J5" s="213"/>
      <c r="K5" s="213"/>
      <c r="L5" s="297"/>
    </row>
    <row r="6" spans="1:18" ht="15" customHeight="1" x14ac:dyDescent="0.35">
      <c r="B6" s="107"/>
      <c r="C6" s="213"/>
      <c r="D6" s="213"/>
      <c r="E6" s="213"/>
      <c r="F6" s="213"/>
      <c r="G6" s="213"/>
      <c r="H6" s="213"/>
      <c r="I6" s="213"/>
      <c r="J6" s="213"/>
      <c r="K6" s="213"/>
      <c r="L6" s="297"/>
    </row>
    <row r="7" spans="1:18" ht="15.75" customHeight="1" thickBot="1" x14ac:dyDescent="0.4">
      <c r="B7" s="107"/>
      <c r="C7" s="298"/>
      <c r="D7" s="298"/>
      <c r="E7" s="298"/>
      <c r="F7" s="298"/>
      <c r="G7" s="298"/>
      <c r="H7" s="298"/>
      <c r="I7" s="298"/>
      <c r="J7" s="298"/>
      <c r="K7" s="298"/>
      <c r="L7" s="299"/>
    </row>
    <row r="8" spans="1:18" s="95" customFormat="1" ht="15" thickBot="1" x14ac:dyDescent="0.4"/>
    <row r="9" spans="1:18" ht="45" customHeight="1" thickBot="1" x14ac:dyDescent="0.4">
      <c r="B9" s="95"/>
      <c r="C9" s="361" t="s">
        <v>12</v>
      </c>
      <c r="D9" s="360"/>
      <c r="E9" s="359" t="s">
        <v>13</v>
      </c>
      <c r="F9" s="360"/>
      <c r="G9" s="13" t="s">
        <v>14</v>
      </c>
      <c r="H9" s="13" t="s">
        <v>15</v>
      </c>
      <c r="I9" s="13" t="s">
        <v>4</v>
      </c>
      <c r="J9" s="13" t="s">
        <v>19</v>
      </c>
      <c r="K9" s="14" t="s">
        <v>0</v>
      </c>
      <c r="L9" s="95"/>
    </row>
    <row r="10" spans="1:18" x14ac:dyDescent="0.35">
      <c r="B10" s="95"/>
      <c r="C10" s="343" t="s">
        <v>39</v>
      </c>
      <c r="D10" s="344"/>
      <c r="E10" s="344"/>
      <c r="F10" s="344"/>
      <c r="G10" s="344"/>
      <c r="H10" s="344"/>
      <c r="I10" s="344"/>
      <c r="J10" s="344"/>
      <c r="K10" s="345"/>
      <c r="L10" s="95"/>
      <c r="N10" s="53"/>
      <c r="O10" s="53"/>
      <c r="P10" s="53"/>
    </row>
    <row r="11" spans="1:18" x14ac:dyDescent="0.35">
      <c r="B11" s="95"/>
      <c r="C11" s="300"/>
      <c r="D11" s="301"/>
      <c r="E11" s="301"/>
      <c r="F11" s="301"/>
      <c r="G11" s="30"/>
      <c r="H11" s="146" t="s">
        <v>121</v>
      </c>
      <c r="I11" s="29"/>
      <c r="J11" s="8"/>
      <c r="K11" s="33">
        <f t="shared" ref="K11:K14" si="0">J11*I11</f>
        <v>0</v>
      </c>
      <c r="L11" s="95"/>
      <c r="N11" s="53"/>
      <c r="O11" s="53"/>
      <c r="P11" s="53"/>
    </row>
    <row r="12" spans="1:18" x14ac:dyDescent="0.35">
      <c r="B12" s="95"/>
      <c r="C12" s="300"/>
      <c r="D12" s="301"/>
      <c r="E12" s="301"/>
      <c r="F12" s="301"/>
      <c r="G12" s="30"/>
      <c r="H12" s="146" t="s">
        <v>121</v>
      </c>
      <c r="I12" s="29"/>
      <c r="J12" s="8"/>
      <c r="K12" s="33">
        <f t="shared" si="0"/>
        <v>0</v>
      </c>
      <c r="L12" s="95"/>
      <c r="R12" s="91" t="s">
        <v>92</v>
      </c>
    </row>
    <row r="13" spans="1:18" x14ac:dyDescent="0.35">
      <c r="B13" s="95"/>
      <c r="C13" s="300"/>
      <c r="D13" s="301"/>
      <c r="E13" s="301"/>
      <c r="F13" s="301"/>
      <c r="G13" s="30"/>
      <c r="H13" s="146" t="s">
        <v>121</v>
      </c>
      <c r="I13" s="29"/>
      <c r="J13" s="8"/>
      <c r="K13" s="33">
        <f t="shared" si="0"/>
        <v>0</v>
      </c>
      <c r="L13" s="95"/>
      <c r="R13" s="91" t="s">
        <v>93</v>
      </c>
    </row>
    <row r="14" spans="1:18" x14ac:dyDescent="0.35">
      <c r="B14" s="95"/>
      <c r="C14" s="300"/>
      <c r="D14" s="301"/>
      <c r="E14" s="301"/>
      <c r="F14" s="301"/>
      <c r="G14" s="30"/>
      <c r="H14" s="146" t="s">
        <v>121</v>
      </c>
      <c r="I14" s="29"/>
      <c r="J14" s="8"/>
      <c r="K14" s="33">
        <f t="shared" si="0"/>
        <v>0</v>
      </c>
      <c r="L14" s="95"/>
      <c r="N14" s="145">
        <f>I16-(IF(OR(H11="Doctorant",H11="Choisir une catégorie"),I11))-(IF(OR(H12="Doctorant",H12="Choisir une catégorie"),I12))-(IF(OR(H13="Doctorant",H13="Choisir une catégorie"),I13,0))-(IF(OR(H14="Doctorant",H14="Choisir une catégorie"),I14))-(IF(OR(H15="Doctorant",H15="Choisir une catégorie"),I15,0))</f>
        <v>0</v>
      </c>
    </row>
    <row r="15" spans="1:18" x14ac:dyDescent="0.35">
      <c r="B15" s="95"/>
      <c r="C15" s="300"/>
      <c r="D15" s="301"/>
      <c r="E15" s="301"/>
      <c r="F15" s="301"/>
      <c r="G15" s="30"/>
      <c r="H15" s="146" t="s">
        <v>121</v>
      </c>
      <c r="I15" s="29"/>
      <c r="J15" s="8"/>
      <c r="K15" s="33">
        <f>J15*I15</f>
        <v>0</v>
      </c>
      <c r="L15" s="95"/>
      <c r="N15" s="145">
        <f>I23-(IF(OR(H18="Doctorant",H18="Choisir une catégorie"),I18))-(IF(OR(H19="Doctorant",H19="Choisir une catégorie"),I19))-(IF(OR(H20="Doctorant",H20="Choisir une catégorie"),I20,0))-(IF(OR(H21="Doctorant",H21="Choisir une catégorie"),I21))-(IF(OR(H22="Doctorant",H22="Choisir une catégorie"),I22,0))</f>
        <v>0</v>
      </c>
    </row>
    <row r="16" spans="1:18" ht="15" thickBot="1" x14ac:dyDescent="0.4">
      <c r="B16" s="129"/>
      <c r="C16" s="356" t="s">
        <v>63</v>
      </c>
      <c r="D16" s="356"/>
      <c r="E16" s="356"/>
      <c r="F16" s="356"/>
      <c r="G16" s="356"/>
      <c r="H16" s="356"/>
      <c r="I16" s="89">
        <f>SUM(I11:I15)</f>
        <v>0</v>
      </c>
      <c r="J16" s="88" t="s">
        <v>63</v>
      </c>
      <c r="K16" s="33">
        <f>SUM(K11:K15)</f>
        <v>0</v>
      </c>
      <c r="L16" s="95"/>
      <c r="N16" s="145">
        <f>I30-(IF(OR(H25="Doctorant",H25="Choisir une catégorie"),I25))-(IF(OR(H26="Doctorant",H26="Choisir une catégorie"),I26))-(IF(OR(H27="Doctorant",H27="Choisir une catégorie"),I27,0))-(IF(OR(H28="Doctorant",H28="Choisir une catégorie"),I28))-(IF(OR(H29="Doctorant",H29="Choisir une catégorie"),I29,0))</f>
        <v>0</v>
      </c>
    </row>
    <row r="17" spans="2:16" x14ac:dyDescent="0.35">
      <c r="B17" s="95"/>
      <c r="C17" s="343" t="s">
        <v>40</v>
      </c>
      <c r="D17" s="344"/>
      <c r="E17" s="344"/>
      <c r="F17" s="344"/>
      <c r="G17" s="344"/>
      <c r="H17" s="344"/>
      <c r="I17" s="344"/>
      <c r="J17" s="344"/>
      <c r="K17" s="345"/>
      <c r="L17" s="95"/>
      <c r="N17" s="145">
        <f>I37-(IF(OR(H32="Doctorant",H32="Choisir une catégorie"),I32))-(IF(OR(H33="Doctorant",H33="Choisir une catégorie"),I33))-(IF(OR(H34="Doctorant",H34="Choisir une catégorie"),I34,0))-(IF(OR(H35="Doctorant",H35="Choisir une catégorie"),I35))-(IF(OR(H36="Doctorant",H36="Choisir une catégorie"),I36,0))</f>
        <v>0</v>
      </c>
      <c r="O17" s="53"/>
      <c r="P17" s="53"/>
    </row>
    <row r="18" spans="2:16" x14ac:dyDescent="0.35">
      <c r="B18" s="95"/>
      <c r="C18" s="300"/>
      <c r="D18" s="301"/>
      <c r="E18" s="301"/>
      <c r="F18" s="301"/>
      <c r="G18" s="30"/>
      <c r="H18" s="146" t="s">
        <v>121</v>
      </c>
      <c r="I18" s="29"/>
      <c r="J18" s="8"/>
      <c r="K18" s="33">
        <f t="shared" ref="K18:K21" si="1">J18*I18</f>
        <v>0</v>
      </c>
      <c r="L18" s="95"/>
      <c r="N18" s="145">
        <f>I44-(IF(OR(H39="Doctorant",H39="Choisir une catégorie"),I39))-(IF(OR(H40="Doctorant",H40="Choisir une catégorie"),I40))-(IF(OR(H41="Doctorant",H41="Choisir une catégorie"),I41,0))-(IF(OR(H42="Doctorant",H42="Choisir une catégorie"),I42))-(IF(OR(H43="Doctorant",H43="Choisir une catégorie"),I43,0))</f>
        <v>0</v>
      </c>
      <c r="O18" s="91"/>
      <c r="P18" s="53"/>
    </row>
    <row r="19" spans="2:16" x14ac:dyDescent="0.35">
      <c r="B19" s="95"/>
      <c r="C19" s="300"/>
      <c r="D19" s="301"/>
      <c r="E19" s="301"/>
      <c r="F19" s="301"/>
      <c r="G19" s="30"/>
      <c r="H19" s="146" t="s">
        <v>121</v>
      </c>
      <c r="I19" s="29"/>
      <c r="J19" s="8"/>
      <c r="K19" s="33">
        <f t="shared" si="1"/>
        <v>0</v>
      </c>
      <c r="L19" s="95"/>
      <c r="N19" s="53"/>
      <c r="O19" s="53"/>
      <c r="P19" s="53"/>
    </row>
    <row r="20" spans="2:16" x14ac:dyDescent="0.35">
      <c r="B20" s="95"/>
      <c r="C20" s="300"/>
      <c r="D20" s="301"/>
      <c r="E20" s="301"/>
      <c r="F20" s="301"/>
      <c r="G20" s="30"/>
      <c r="H20" s="146" t="s">
        <v>121</v>
      </c>
      <c r="I20" s="29"/>
      <c r="J20" s="8"/>
      <c r="K20" s="33">
        <f t="shared" si="1"/>
        <v>0</v>
      </c>
      <c r="L20" s="95"/>
      <c r="N20" s="53"/>
      <c r="O20" s="91"/>
      <c r="P20" s="53"/>
    </row>
    <row r="21" spans="2:16" x14ac:dyDescent="0.35">
      <c r="B21" s="95"/>
      <c r="C21" s="300"/>
      <c r="D21" s="301"/>
      <c r="E21" s="301"/>
      <c r="F21" s="301"/>
      <c r="G21" s="30"/>
      <c r="H21" s="146" t="s">
        <v>121</v>
      </c>
      <c r="I21" s="29"/>
      <c r="J21" s="8"/>
      <c r="K21" s="33">
        <f t="shared" si="1"/>
        <v>0</v>
      </c>
      <c r="L21" s="95"/>
      <c r="N21" s="145"/>
      <c r="O21" s="53"/>
      <c r="P21" s="53"/>
    </row>
    <row r="22" spans="2:16" x14ac:dyDescent="0.35">
      <c r="B22" s="95"/>
      <c r="C22" s="300"/>
      <c r="D22" s="301"/>
      <c r="E22" s="301"/>
      <c r="F22" s="301"/>
      <c r="G22" s="30"/>
      <c r="H22" s="146" t="s">
        <v>121</v>
      </c>
      <c r="I22" s="29"/>
      <c r="J22" s="8"/>
      <c r="K22" s="33">
        <f>J22*I22</f>
        <v>0</v>
      </c>
      <c r="L22" s="95"/>
      <c r="N22" s="53"/>
      <c r="O22" s="91"/>
      <c r="P22" s="53"/>
    </row>
    <row r="23" spans="2:16" ht="15" thickBot="1" x14ac:dyDescent="0.4">
      <c r="B23" s="95"/>
      <c r="C23" s="357" t="s">
        <v>62</v>
      </c>
      <c r="D23" s="356"/>
      <c r="E23" s="356"/>
      <c r="F23" s="356"/>
      <c r="G23" s="356"/>
      <c r="H23" s="358"/>
      <c r="I23" s="89">
        <f>SUM(I18:I22)</f>
        <v>0</v>
      </c>
      <c r="J23" s="88" t="s">
        <v>62</v>
      </c>
      <c r="K23" s="33">
        <f>SUM(K18:K22)</f>
        <v>0</v>
      </c>
      <c r="L23" s="95"/>
      <c r="N23" s="53"/>
      <c r="O23" s="53"/>
      <c r="P23" s="53"/>
    </row>
    <row r="24" spans="2:16" x14ac:dyDescent="0.35">
      <c r="B24" s="95"/>
      <c r="C24" s="343" t="s">
        <v>37</v>
      </c>
      <c r="D24" s="344"/>
      <c r="E24" s="344"/>
      <c r="F24" s="344"/>
      <c r="G24" s="344"/>
      <c r="H24" s="344"/>
      <c r="I24" s="344"/>
      <c r="J24" s="344"/>
      <c r="K24" s="345"/>
      <c r="L24" s="95"/>
      <c r="N24" s="53"/>
      <c r="O24" s="91"/>
      <c r="P24" s="53"/>
    </row>
    <row r="25" spans="2:16" x14ac:dyDescent="0.35">
      <c r="B25" s="95"/>
      <c r="C25" s="300"/>
      <c r="D25" s="301"/>
      <c r="E25" s="301"/>
      <c r="F25" s="301"/>
      <c r="G25" s="30"/>
      <c r="H25" s="146" t="s">
        <v>121</v>
      </c>
      <c r="I25" s="29"/>
      <c r="J25" s="8"/>
      <c r="K25" s="33">
        <f t="shared" ref="K25:K28" si="2">J25*I25</f>
        <v>0</v>
      </c>
      <c r="L25" s="95"/>
      <c r="N25" s="53"/>
      <c r="O25" s="53"/>
      <c r="P25" s="53"/>
    </row>
    <row r="26" spans="2:16" x14ac:dyDescent="0.35">
      <c r="B26" s="95"/>
      <c r="C26" s="300"/>
      <c r="D26" s="301"/>
      <c r="E26" s="301"/>
      <c r="F26" s="301"/>
      <c r="G26" s="30"/>
      <c r="H26" s="146" t="s">
        <v>121</v>
      </c>
      <c r="I26" s="29"/>
      <c r="J26" s="8"/>
      <c r="K26" s="33">
        <f t="shared" si="2"/>
        <v>0</v>
      </c>
      <c r="L26" s="95"/>
      <c r="N26" s="53"/>
      <c r="O26" s="91"/>
      <c r="P26" s="53"/>
    </row>
    <row r="27" spans="2:16" x14ac:dyDescent="0.35">
      <c r="B27" s="95"/>
      <c r="C27" s="300"/>
      <c r="D27" s="301"/>
      <c r="E27" s="301"/>
      <c r="F27" s="301"/>
      <c r="G27" s="30"/>
      <c r="H27" s="146" t="s">
        <v>121</v>
      </c>
      <c r="I27" s="29"/>
      <c r="J27" s="8"/>
      <c r="K27" s="33">
        <f t="shared" si="2"/>
        <v>0</v>
      </c>
      <c r="L27" s="95"/>
      <c r="N27" s="53"/>
      <c r="O27" s="53"/>
      <c r="P27" s="53"/>
    </row>
    <row r="28" spans="2:16" x14ac:dyDescent="0.35">
      <c r="B28" s="95"/>
      <c r="C28" s="300"/>
      <c r="D28" s="301"/>
      <c r="E28" s="301"/>
      <c r="F28" s="301"/>
      <c r="G28" s="30"/>
      <c r="H28" s="146" t="s">
        <v>121</v>
      </c>
      <c r="I28" s="29"/>
      <c r="J28" s="8"/>
      <c r="K28" s="33">
        <f t="shared" si="2"/>
        <v>0</v>
      </c>
      <c r="L28" s="95"/>
      <c r="N28" s="53"/>
      <c r="O28" s="91"/>
      <c r="P28" s="53"/>
    </row>
    <row r="29" spans="2:16" x14ac:dyDescent="0.35">
      <c r="B29" s="95"/>
      <c r="C29" s="300"/>
      <c r="D29" s="301"/>
      <c r="E29" s="301"/>
      <c r="F29" s="301"/>
      <c r="G29" s="30"/>
      <c r="H29" s="146" t="s">
        <v>121</v>
      </c>
      <c r="I29" s="29"/>
      <c r="J29" s="8"/>
      <c r="K29" s="33">
        <f>J29*I29</f>
        <v>0</v>
      </c>
      <c r="L29" s="95"/>
      <c r="N29" s="53"/>
      <c r="O29" s="53"/>
      <c r="P29" s="53"/>
    </row>
    <row r="30" spans="2:16" ht="15" thickBot="1" x14ac:dyDescent="0.4">
      <c r="B30" s="95"/>
      <c r="C30" s="357" t="s">
        <v>61</v>
      </c>
      <c r="D30" s="356"/>
      <c r="E30" s="356"/>
      <c r="F30" s="356"/>
      <c r="G30" s="356"/>
      <c r="H30" s="358"/>
      <c r="I30" s="89">
        <f>SUM(I25:I29)</f>
        <v>0</v>
      </c>
      <c r="J30" s="88" t="s">
        <v>61</v>
      </c>
      <c r="K30" s="33">
        <f>SUM(K25:K29)</f>
        <v>0</v>
      </c>
      <c r="L30" s="95"/>
      <c r="N30" s="53"/>
      <c r="O30" s="91"/>
      <c r="P30" s="53"/>
    </row>
    <row r="31" spans="2:16" x14ac:dyDescent="0.35">
      <c r="B31" s="95"/>
      <c r="C31" s="343" t="s">
        <v>41</v>
      </c>
      <c r="D31" s="344"/>
      <c r="E31" s="344"/>
      <c r="F31" s="344"/>
      <c r="G31" s="344"/>
      <c r="H31" s="344"/>
      <c r="I31" s="344"/>
      <c r="J31" s="344"/>
      <c r="K31" s="345"/>
      <c r="L31" s="95"/>
      <c r="N31" s="53"/>
      <c r="O31" s="53"/>
      <c r="P31" s="53"/>
    </row>
    <row r="32" spans="2:16" x14ac:dyDescent="0.35">
      <c r="B32" s="95"/>
      <c r="C32" s="300"/>
      <c r="D32" s="301"/>
      <c r="E32" s="301"/>
      <c r="F32" s="301"/>
      <c r="G32" s="30"/>
      <c r="H32" s="146" t="s">
        <v>121</v>
      </c>
      <c r="I32" s="29"/>
      <c r="J32" s="8"/>
      <c r="K32" s="33">
        <f t="shared" ref="K32:K35" si="3">J32*I32</f>
        <v>0</v>
      </c>
      <c r="L32" s="95"/>
      <c r="N32" s="53"/>
      <c r="O32" s="91"/>
      <c r="P32" s="53"/>
    </row>
    <row r="33" spans="2:16" x14ac:dyDescent="0.35">
      <c r="B33" s="95"/>
      <c r="C33" s="300"/>
      <c r="D33" s="301"/>
      <c r="E33" s="301"/>
      <c r="F33" s="301"/>
      <c r="G33" s="30"/>
      <c r="H33" s="146" t="s">
        <v>121</v>
      </c>
      <c r="I33" s="29"/>
      <c r="J33" s="8"/>
      <c r="K33" s="33">
        <f t="shared" si="3"/>
        <v>0</v>
      </c>
      <c r="L33" s="95"/>
      <c r="N33" s="53"/>
      <c r="O33" s="53"/>
      <c r="P33" s="53"/>
    </row>
    <row r="34" spans="2:16" x14ac:dyDescent="0.35">
      <c r="B34" s="95"/>
      <c r="C34" s="300"/>
      <c r="D34" s="301"/>
      <c r="E34" s="301"/>
      <c r="F34" s="301"/>
      <c r="G34" s="30"/>
      <c r="H34" s="146" t="s">
        <v>121</v>
      </c>
      <c r="I34" s="29"/>
      <c r="J34" s="8"/>
      <c r="K34" s="33">
        <f t="shared" si="3"/>
        <v>0</v>
      </c>
      <c r="L34" s="95"/>
      <c r="N34" s="53"/>
      <c r="O34" s="91"/>
      <c r="P34" s="53"/>
    </row>
    <row r="35" spans="2:16" x14ac:dyDescent="0.35">
      <c r="B35" s="95"/>
      <c r="C35" s="300"/>
      <c r="D35" s="301"/>
      <c r="E35" s="301"/>
      <c r="F35" s="301"/>
      <c r="G35" s="30"/>
      <c r="H35" s="146" t="s">
        <v>121</v>
      </c>
      <c r="I35" s="29"/>
      <c r="J35" s="8"/>
      <c r="K35" s="33">
        <f t="shared" si="3"/>
        <v>0</v>
      </c>
      <c r="L35" s="95"/>
      <c r="N35" s="53"/>
      <c r="O35" s="53"/>
      <c r="P35" s="53"/>
    </row>
    <row r="36" spans="2:16" x14ac:dyDescent="0.35">
      <c r="B36" s="95"/>
      <c r="C36" s="300"/>
      <c r="D36" s="301"/>
      <c r="E36" s="301"/>
      <c r="F36" s="301"/>
      <c r="G36" s="30"/>
      <c r="H36" s="146" t="s">
        <v>121</v>
      </c>
      <c r="I36" s="29"/>
      <c r="J36" s="8"/>
      <c r="K36" s="33">
        <f>J36*I36</f>
        <v>0</v>
      </c>
      <c r="L36" s="95"/>
      <c r="N36" s="53"/>
      <c r="O36" s="91"/>
      <c r="P36" s="53"/>
    </row>
    <row r="37" spans="2:16" ht="15" thickBot="1" x14ac:dyDescent="0.4">
      <c r="B37" s="95"/>
      <c r="C37" s="357" t="s">
        <v>60</v>
      </c>
      <c r="D37" s="356"/>
      <c r="E37" s="356"/>
      <c r="F37" s="356"/>
      <c r="G37" s="356"/>
      <c r="H37" s="358"/>
      <c r="I37" s="89">
        <f>SUM(I32:I36)</f>
        <v>0</v>
      </c>
      <c r="J37" s="88" t="s">
        <v>91</v>
      </c>
      <c r="K37" s="33">
        <f>SUM(K32:K36)</f>
        <v>0</v>
      </c>
      <c r="L37" s="95"/>
      <c r="N37" s="53"/>
      <c r="O37" s="53"/>
      <c r="P37" s="53"/>
    </row>
    <row r="38" spans="2:16" x14ac:dyDescent="0.35">
      <c r="B38" s="95"/>
      <c r="C38" s="343" t="s">
        <v>42</v>
      </c>
      <c r="D38" s="344"/>
      <c r="E38" s="344"/>
      <c r="F38" s="344"/>
      <c r="G38" s="344"/>
      <c r="H38" s="344"/>
      <c r="I38" s="344"/>
      <c r="J38" s="344"/>
      <c r="K38" s="345"/>
      <c r="L38" s="95"/>
      <c r="N38" s="53"/>
      <c r="O38" s="91"/>
      <c r="P38" s="53"/>
    </row>
    <row r="39" spans="2:16" x14ac:dyDescent="0.35">
      <c r="B39" s="95"/>
      <c r="C39" s="300"/>
      <c r="D39" s="301"/>
      <c r="E39" s="301"/>
      <c r="F39" s="301"/>
      <c r="G39" s="30"/>
      <c r="H39" s="146" t="s">
        <v>121</v>
      </c>
      <c r="I39" s="29"/>
      <c r="J39" s="8"/>
      <c r="K39" s="33">
        <f t="shared" ref="K39:K42" si="4">J39*I39</f>
        <v>0</v>
      </c>
      <c r="L39" s="95"/>
      <c r="N39" s="53"/>
      <c r="O39" s="53"/>
      <c r="P39" s="53"/>
    </row>
    <row r="40" spans="2:16" x14ac:dyDescent="0.35">
      <c r="B40" s="95"/>
      <c r="C40" s="300"/>
      <c r="D40" s="301"/>
      <c r="E40" s="301"/>
      <c r="F40" s="301"/>
      <c r="G40" s="30"/>
      <c r="H40" s="146" t="s">
        <v>121</v>
      </c>
      <c r="I40" s="29"/>
      <c r="J40" s="8"/>
      <c r="K40" s="33">
        <f t="shared" si="4"/>
        <v>0</v>
      </c>
      <c r="L40" s="95"/>
    </row>
    <row r="41" spans="2:16" x14ac:dyDescent="0.35">
      <c r="B41" s="95"/>
      <c r="C41" s="300"/>
      <c r="D41" s="301"/>
      <c r="E41" s="301"/>
      <c r="F41" s="301"/>
      <c r="G41" s="30"/>
      <c r="H41" s="146" t="s">
        <v>121</v>
      </c>
      <c r="I41" s="29"/>
      <c r="J41" s="8"/>
      <c r="K41" s="33">
        <f t="shared" si="4"/>
        <v>0</v>
      </c>
      <c r="L41" s="95"/>
    </row>
    <row r="42" spans="2:16" x14ac:dyDescent="0.35">
      <c r="B42" s="95"/>
      <c r="C42" s="300"/>
      <c r="D42" s="301"/>
      <c r="E42" s="301"/>
      <c r="F42" s="301"/>
      <c r="G42" s="30"/>
      <c r="H42" s="146" t="s">
        <v>121</v>
      </c>
      <c r="I42" s="29"/>
      <c r="J42" s="8"/>
      <c r="K42" s="33">
        <f t="shared" si="4"/>
        <v>0</v>
      </c>
      <c r="L42" s="95"/>
    </row>
    <row r="43" spans="2:16" x14ac:dyDescent="0.35">
      <c r="B43" s="95"/>
      <c r="C43" s="300"/>
      <c r="D43" s="301"/>
      <c r="E43" s="301"/>
      <c r="F43" s="301"/>
      <c r="G43" s="30"/>
      <c r="H43" s="146" t="s">
        <v>121</v>
      </c>
      <c r="I43" s="29"/>
      <c r="J43" s="8"/>
      <c r="K43" s="33">
        <f>J43*I43</f>
        <v>0</v>
      </c>
      <c r="L43" s="95"/>
    </row>
    <row r="44" spans="2:16" ht="15" thickBot="1" x14ac:dyDescent="0.4">
      <c r="B44" s="95"/>
      <c r="C44" s="357" t="s">
        <v>59</v>
      </c>
      <c r="D44" s="356"/>
      <c r="E44" s="356"/>
      <c r="F44" s="356"/>
      <c r="G44" s="356"/>
      <c r="H44" s="358"/>
      <c r="I44" s="90">
        <f>SUM(I39:I43)</f>
        <v>0</v>
      </c>
      <c r="J44" s="88" t="s">
        <v>59</v>
      </c>
      <c r="K44" s="71">
        <f>SUM(K39:K43)</f>
        <v>0</v>
      </c>
      <c r="L44" s="95"/>
    </row>
    <row r="45" spans="2:16" s="95" customFormat="1" ht="15" thickBot="1" x14ac:dyDescent="0.4">
      <c r="I45" s="127"/>
      <c r="J45" s="128"/>
      <c r="K45" s="127"/>
    </row>
    <row r="46" spans="2:16" ht="15" thickBot="1" x14ac:dyDescent="0.4">
      <c r="B46" s="95"/>
      <c r="C46" s="95"/>
      <c r="D46" s="95"/>
      <c r="E46" s="95"/>
      <c r="F46" s="95"/>
      <c r="H46" s="5" t="s">
        <v>64</v>
      </c>
      <c r="I46" s="32">
        <f>I16+I23+I30+I37+I44</f>
        <v>0</v>
      </c>
      <c r="J46" s="5" t="s">
        <v>44</v>
      </c>
      <c r="K46" s="31">
        <f>K16+K23+K30+K37+K44</f>
        <v>0</v>
      </c>
    </row>
    <row r="47" spans="2:16" s="95" customFormat="1" ht="15" thickBot="1" x14ac:dyDescent="0.4">
      <c r="H47" s="126"/>
    </row>
    <row r="48" spans="2:16" ht="15" customHeight="1" x14ac:dyDescent="0.35">
      <c r="B48" s="362" t="s">
        <v>139</v>
      </c>
      <c r="C48" s="363"/>
      <c r="D48" s="363"/>
      <c r="E48" s="363"/>
      <c r="F48" s="363"/>
      <c r="G48" s="363"/>
      <c r="H48" s="363"/>
      <c r="I48" s="363"/>
      <c r="J48" s="363"/>
      <c r="K48" s="363"/>
      <c r="L48" s="364"/>
    </row>
    <row r="49" spans="2:12" x14ac:dyDescent="0.35">
      <c r="B49" s="365"/>
      <c r="C49" s="208"/>
      <c r="D49" s="208"/>
      <c r="E49" s="208"/>
      <c r="F49" s="208"/>
      <c r="G49" s="208"/>
      <c r="H49" s="208"/>
      <c r="I49" s="208"/>
      <c r="J49" s="208"/>
      <c r="K49" s="208"/>
      <c r="L49" s="366"/>
    </row>
    <row r="50" spans="2:12" x14ac:dyDescent="0.35">
      <c r="B50" s="365"/>
      <c r="C50" s="208"/>
      <c r="D50" s="208"/>
      <c r="E50" s="208"/>
      <c r="F50" s="208"/>
      <c r="G50" s="208"/>
      <c r="H50" s="208"/>
      <c r="I50" s="208"/>
      <c r="J50" s="208"/>
      <c r="K50" s="208"/>
      <c r="L50" s="366"/>
    </row>
    <row r="51" spans="2:12" ht="15" thickBot="1" x14ac:dyDescent="0.4">
      <c r="B51" s="367"/>
      <c r="C51" s="368"/>
      <c r="D51" s="368"/>
      <c r="E51" s="368"/>
      <c r="F51" s="368"/>
      <c r="G51" s="368"/>
      <c r="H51" s="368"/>
      <c r="I51" s="368"/>
      <c r="J51" s="368"/>
      <c r="K51" s="368"/>
      <c r="L51" s="369"/>
    </row>
    <row r="52" spans="2:12" s="95" customFormat="1" ht="28.15" customHeight="1" x14ac:dyDescent="0.35"/>
    <row r="53" spans="2:12" x14ac:dyDescent="0.35">
      <c r="B53" s="53"/>
      <c r="C53" s="53"/>
      <c r="D53" s="53"/>
      <c r="E53" s="53"/>
      <c r="F53" s="53"/>
      <c r="G53" s="53"/>
      <c r="H53" s="53"/>
      <c r="I53" s="53"/>
      <c r="J53" s="53"/>
      <c r="K53" s="53"/>
      <c r="L53" s="53"/>
    </row>
  </sheetData>
  <mergeCells count="64">
    <mergeCell ref="C25:D25"/>
    <mergeCell ref="E25:F25"/>
    <mergeCell ref="C27:D27"/>
    <mergeCell ref="E19:F19"/>
    <mergeCell ref="C44:H44"/>
    <mergeCell ref="C33:D33"/>
    <mergeCell ref="E33:F33"/>
    <mergeCell ref="C42:D42"/>
    <mergeCell ref="C43:D43"/>
    <mergeCell ref="E43:F43"/>
    <mergeCell ref="E36:F36"/>
    <mergeCell ref="E35:F35"/>
    <mergeCell ref="E21:F21"/>
    <mergeCell ref="E42:F42"/>
    <mergeCell ref="C39:D39"/>
    <mergeCell ref="C40:D40"/>
    <mergeCell ref="B48:L51"/>
    <mergeCell ref="C29:D29"/>
    <mergeCell ref="E29:F29"/>
    <mergeCell ref="C28:D28"/>
    <mergeCell ref="E28:F28"/>
    <mergeCell ref="C36:D36"/>
    <mergeCell ref="E39:F39"/>
    <mergeCell ref="C35:D35"/>
    <mergeCell ref="E40:F40"/>
    <mergeCell ref="C37:H37"/>
    <mergeCell ref="C41:D41"/>
    <mergeCell ref="E41:F41"/>
    <mergeCell ref="C34:D34"/>
    <mergeCell ref="E34:F34"/>
    <mergeCell ref="C38:K38"/>
    <mergeCell ref="C31:K31"/>
    <mergeCell ref="C21:D21"/>
    <mergeCell ref="C19:D19"/>
    <mergeCell ref="C2:L7"/>
    <mergeCell ref="C15:D15"/>
    <mergeCell ref="E15:F15"/>
    <mergeCell ref="E9:F9"/>
    <mergeCell ref="E11:F11"/>
    <mergeCell ref="C13:D13"/>
    <mergeCell ref="E13:F13"/>
    <mergeCell ref="C12:D12"/>
    <mergeCell ref="E12:F12"/>
    <mergeCell ref="C9:D9"/>
    <mergeCell ref="C11:D11"/>
    <mergeCell ref="C10:K10"/>
    <mergeCell ref="C14:D14"/>
    <mergeCell ref="E14:F14"/>
    <mergeCell ref="C22:D22"/>
    <mergeCell ref="E22:F22"/>
    <mergeCell ref="C32:D32"/>
    <mergeCell ref="E32:F32"/>
    <mergeCell ref="C16:H16"/>
    <mergeCell ref="C23:H23"/>
    <mergeCell ref="C30:H30"/>
    <mergeCell ref="C17:K17"/>
    <mergeCell ref="C24:K24"/>
    <mergeCell ref="C26:D26"/>
    <mergeCell ref="E26:F26"/>
    <mergeCell ref="C18:D18"/>
    <mergeCell ref="E18:F18"/>
    <mergeCell ref="C20:D20"/>
    <mergeCell ref="E20:F20"/>
    <mergeCell ref="E27:F27"/>
  </mergeCells>
  <dataValidations disablePrompts="1" count="2">
    <dataValidation type="list" allowBlank="1" showInputMessage="1" showErrorMessage="1" sqref="M11 M32 M18 M25 M39">
      <formula1>PPE</formula1>
    </dataValidation>
    <dataValidation type="list" allowBlank="1" showInputMessage="1" showErrorMessage="1" sqref="H11:H15 H18:H22 H25:H29 H32:H36 H39:H43">
      <formula1>personnel</formula1>
    </dataValidation>
  </dataValidations>
  <pageMargins left="0.25" right="0.25" top="0.75" bottom="0.75" header="0.3" footer="0.3"/>
  <pageSetup paperSize="9"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58"/>
  <sheetViews>
    <sheetView topLeftCell="A19" zoomScale="86" zoomScaleNormal="86" workbookViewId="0">
      <selection activeCell="B11" sqref="B11:H11"/>
    </sheetView>
  </sheetViews>
  <sheetFormatPr baseColWidth="10" defaultRowHeight="14.5" x14ac:dyDescent="0.35"/>
  <cols>
    <col min="1" max="1" width="6.453125" style="95" customWidth="1"/>
    <col min="2" max="12" width="15.7265625" customWidth="1"/>
    <col min="13" max="13" width="6.453125" style="95" customWidth="1"/>
  </cols>
  <sheetData>
    <row r="1" spans="1:13" s="95" customFormat="1" ht="25.9" customHeight="1" x14ac:dyDescent="0.35"/>
    <row r="2" spans="1:13" ht="15" customHeight="1" x14ac:dyDescent="0.35">
      <c r="B2" s="95"/>
      <c r="C2" s="213" t="s">
        <v>146</v>
      </c>
      <c r="D2" s="213"/>
      <c r="E2" s="213"/>
      <c r="F2" s="213"/>
      <c r="G2" s="213"/>
      <c r="H2" s="213"/>
      <c r="I2" s="213"/>
      <c r="J2" s="213"/>
      <c r="K2" s="213"/>
      <c r="L2" s="297"/>
    </row>
    <row r="3" spans="1:13" ht="15.75" customHeight="1" x14ac:dyDescent="0.35">
      <c r="A3" s="96"/>
      <c r="B3" s="107"/>
      <c r="C3" s="213"/>
      <c r="D3" s="213"/>
      <c r="E3" s="213"/>
      <c r="F3" s="213"/>
      <c r="G3" s="213"/>
      <c r="H3" s="213"/>
      <c r="I3" s="213"/>
      <c r="J3" s="213"/>
      <c r="K3" s="213"/>
      <c r="L3" s="297"/>
    </row>
    <row r="4" spans="1:13" ht="15.75" customHeight="1" x14ac:dyDescent="0.35">
      <c r="B4" s="107"/>
      <c r="C4" s="213"/>
      <c r="D4" s="213"/>
      <c r="E4" s="213"/>
      <c r="F4" s="213"/>
      <c r="G4" s="213"/>
      <c r="H4" s="213"/>
      <c r="I4" s="213"/>
      <c r="J4" s="213"/>
      <c r="K4" s="213"/>
      <c r="L4" s="297"/>
    </row>
    <row r="5" spans="1:13" ht="15" customHeight="1" x14ac:dyDescent="0.35">
      <c r="B5" s="107"/>
      <c r="C5" s="213"/>
      <c r="D5" s="213"/>
      <c r="E5" s="213"/>
      <c r="F5" s="213"/>
      <c r="G5" s="213"/>
      <c r="H5" s="213"/>
      <c r="I5" s="213"/>
      <c r="J5" s="213"/>
      <c r="K5" s="213"/>
      <c r="L5" s="297"/>
    </row>
    <row r="6" spans="1:13" ht="15" customHeight="1" x14ac:dyDescent="0.35">
      <c r="B6" s="107"/>
      <c r="C6" s="213"/>
      <c r="D6" s="213"/>
      <c r="E6" s="213"/>
      <c r="F6" s="213"/>
      <c r="G6" s="213"/>
      <c r="H6" s="213"/>
      <c r="I6" s="213"/>
      <c r="J6" s="213"/>
      <c r="K6" s="213"/>
      <c r="L6" s="297"/>
    </row>
    <row r="7" spans="1:13" ht="15.75" customHeight="1" x14ac:dyDescent="0.35">
      <c r="B7" s="107"/>
      <c r="C7" s="213"/>
      <c r="D7" s="213"/>
      <c r="E7" s="213"/>
      <c r="F7" s="213"/>
      <c r="G7" s="213"/>
      <c r="H7" s="213"/>
      <c r="I7" s="213"/>
      <c r="J7" s="213"/>
      <c r="K7" s="213"/>
      <c r="L7" s="297"/>
    </row>
    <row r="8" spans="1:13" s="95" customFormat="1" ht="15" thickBot="1" x14ac:dyDescent="0.4"/>
    <row r="9" spans="1:13" ht="15" customHeight="1" thickBot="1" x14ac:dyDescent="0.4">
      <c r="B9" s="370" t="s">
        <v>11</v>
      </c>
      <c r="C9" s="371"/>
      <c r="D9" s="371"/>
      <c r="E9" s="371"/>
      <c r="F9" s="371"/>
      <c r="G9" s="371"/>
      <c r="H9" s="372"/>
      <c r="I9" s="68" t="s">
        <v>71</v>
      </c>
      <c r="J9" s="13" t="s">
        <v>94</v>
      </c>
      <c r="K9" s="10" t="s">
        <v>24</v>
      </c>
      <c r="L9" s="9" t="s">
        <v>0</v>
      </c>
    </row>
    <row r="10" spans="1:13" x14ac:dyDescent="0.35">
      <c r="B10" s="377" t="s">
        <v>43</v>
      </c>
      <c r="C10" s="378"/>
      <c r="D10" s="378"/>
      <c r="E10" s="378"/>
      <c r="F10" s="378"/>
      <c r="G10" s="378"/>
      <c r="H10" s="378"/>
      <c r="I10" s="378"/>
      <c r="J10" s="378"/>
      <c r="K10" s="378"/>
      <c r="L10" s="379"/>
    </row>
    <row r="11" spans="1:13" x14ac:dyDescent="0.35">
      <c r="B11" s="373"/>
      <c r="C11" s="374"/>
      <c r="D11" s="374"/>
      <c r="E11" s="374"/>
      <c r="F11" s="374"/>
      <c r="G11" s="374"/>
      <c r="H11" s="375"/>
      <c r="I11" s="63"/>
      <c r="J11" s="3"/>
      <c r="K11" s="2"/>
      <c r="L11" s="33">
        <f t="shared" ref="L11:L22" si="0">J11*K11</f>
        <v>0</v>
      </c>
    </row>
    <row r="12" spans="1:13" x14ac:dyDescent="0.35">
      <c r="B12" s="373"/>
      <c r="C12" s="374"/>
      <c r="D12" s="374"/>
      <c r="E12" s="374"/>
      <c r="F12" s="374"/>
      <c r="G12" s="374"/>
      <c r="H12" s="375"/>
      <c r="I12" s="63"/>
      <c r="J12" s="3"/>
      <c r="K12" s="2"/>
      <c r="L12" s="33">
        <f t="shared" si="0"/>
        <v>0</v>
      </c>
    </row>
    <row r="13" spans="1:13" x14ac:dyDescent="0.35">
      <c r="B13" s="373"/>
      <c r="C13" s="374"/>
      <c r="D13" s="374"/>
      <c r="E13" s="374"/>
      <c r="F13" s="374"/>
      <c r="G13" s="374"/>
      <c r="H13" s="375"/>
      <c r="I13" s="63"/>
      <c r="J13" s="3"/>
      <c r="K13" s="2"/>
      <c r="L13" s="33">
        <f t="shared" si="0"/>
        <v>0</v>
      </c>
    </row>
    <row r="14" spans="1:13" s="53" customFormat="1" x14ac:dyDescent="0.35">
      <c r="A14" s="95"/>
      <c r="B14" s="373"/>
      <c r="C14" s="374"/>
      <c r="D14" s="374"/>
      <c r="E14" s="374"/>
      <c r="F14" s="374"/>
      <c r="G14" s="374"/>
      <c r="H14" s="375"/>
      <c r="I14" s="65"/>
      <c r="J14" s="57"/>
      <c r="K14" s="56"/>
      <c r="L14" s="33">
        <f t="shared" si="0"/>
        <v>0</v>
      </c>
      <c r="M14" s="95"/>
    </row>
    <row r="15" spans="1:13" x14ac:dyDescent="0.35">
      <c r="B15" s="373"/>
      <c r="C15" s="374"/>
      <c r="D15" s="374"/>
      <c r="E15" s="374"/>
      <c r="F15" s="374"/>
      <c r="G15" s="374"/>
      <c r="H15" s="375"/>
      <c r="I15" s="63"/>
      <c r="J15" s="3"/>
      <c r="K15" s="2"/>
      <c r="L15" s="33">
        <f t="shared" si="0"/>
        <v>0</v>
      </c>
    </row>
    <row r="16" spans="1:13" ht="15" thickBot="1" x14ac:dyDescent="0.4">
      <c r="B16" s="346" t="s">
        <v>38</v>
      </c>
      <c r="C16" s="347"/>
      <c r="D16" s="347"/>
      <c r="E16" s="347"/>
      <c r="F16" s="347"/>
      <c r="G16" s="347"/>
      <c r="H16" s="347"/>
      <c r="I16" s="347"/>
      <c r="J16" s="347"/>
      <c r="K16" s="376"/>
      <c r="L16" s="40">
        <f>SUM(L11:L15)</f>
        <v>0</v>
      </c>
    </row>
    <row r="17" spans="1:13" x14ac:dyDescent="0.35">
      <c r="B17" s="377" t="s">
        <v>40</v>
      </c>
      <c r="C17" s="378"/>
      <c r="D17" s="378"/>
      <c r="E17" s="378"/>
      <c r="F17" s="378"/>
      <c r="G17" s="378"/>
      <c r="H17" s="378"/>
      <c r="I17" s="378"/>
      <c r="J17" s="378"/>
      <c r="K17" s="378"/>
      <c r="L17" s="379"/>
      <c r="M17" s="95" t="s">
        <v>25</v>
      </c>
    </row>
    <row r="18" spans="1:13" x14ac:dyDescent="0.35">
      <c r="B18" s="373"/>
      <c r="C18" s="374"/>
      <c r="D18" s="374"/>
      <c r="E18" s="374"/>
      <c r="F18" s="374"/>
      <c r="G18" s="374"/>
      <c r="H18" s="375"/>
      <c r="I18" s="63"/>
      <c r="J18" s="4"/>
      <c r="K18" s="2"/>
      <c r="L18" s="33">
        <f t="shared" si="0"/>
        <v>0</v>
      </c>
    </row>
    <row r="19" spans="1:13" x14ac:dyDescent="0.35">
      <c r="B19" s="373"/>
      <c r="C19" s="374"/>
      <c r="D19" s="374"/>
      <c r="E19" s="374"/>
      <c r="F19" s="374"/>
      <c r="G19" s="374"/>
      <c r="H19" s="375"/>
      <c r="I19" s="63"/>
      <c r="J19" s="3"/>
      <c r="K19" s="2"/>
      <c r="L19" s="33">
        <f t="shared" si="0"/>
        <v>0</v>
      </c>
    </row>
    <row r="20" spans="1:13" s="53" customFormat="1" x14ac:dyDescent="0.35">
      <c r="A20" s="95"/>
      <c r="B20" s="373"/>
      <c r="C20" s="374"/>
      <c r="D20" s="374"/>
      <c r="E20" s="374"/>
      <c r="F20" s="374"/>
      <c r="G20" s="374"/>
      <c r="H20" s="375"/>
      <c r="I20" s="67"/>
      <c r="J20" s="57"/>
      <c r="K20" s="56"/>
      <c r="L20" s="33">
        <f t="shared" si="0"/>
        <v>0</v>
      </c>
      <c r="M20" s="95"/>
    </row>
    <row r="21" spans="1:13" x14ac:dyDescent="0.35">
      <c r="B21" s="373"/>
      <c r="C21" s="374"/>
      <c r="D21" s="374"/>
      <c r="E21" s="374"/>
      <c r="F21" s="374"/>
      <c r="G21" s="374"/>
      <c r="H21" s="375"/>
      <c r="I21" s="63"/>
      <c r="J21" s="3"/>
      <c r="K21" s="2"/>
      <c r="L21" s="33">
        <f t="shared" si="0"/>
        <v>0</v>
      </c>
    </row>
    <row r="22" spans="1:13" x14ac:dyDescent="0.35">
      <c r="B22" s="373"/>
      <c r="C22" s="374"/>
      <c r="D22" s="374"/>
      <c r="E22" s="374"/>
      <c r="F22" s="374"/>
      <c r="G22" s="374"/>
      <c r="H22" s="375"/>
      <c r="I22" s="63"/>
      <c r="J22" s="3"/>
      <c r="K22" s="2"/>
      <c r="L22" s="33">
        <f t="shared" si="0"/>
        <v>0</v>
      </c>
    </row>
    <row r="23" spans="1:13" ht="15" thickBot="1" x14ac:dyDescent="0.4">
      <c r="B23" s="346" t="s">
        <v>36</v>
      </c>
      <c r="C23" s="347"/>
      <c r="D23" s="347"/>
      <c r="E23" s="347"/>
      <c r="F23" s="347"/>
      <c r="G23" s="347"/>
      <c r="H23" s="347"/>
      <c r="I23" s="347"/>
      <c r="J23" s="347"/>
      <c r="K23" s="376"/>
      <c r="L23" s="40">
        <f>SUM(L18:L22)</f>
        <v>0</v>
      </c>
    </row>
    <row r="24" spans="1:13" x14ac:dyDescent="0.35">
      <c r="B24" s="377" t="s">
        <v>37</v>
      </c>
      <c r="C24" s="378"/>
      <c r="D24" s="378"/>
      <c r="E24" s="378"/>
      <c r="F24" s="378"/>
      <c r="G24" s="378"/>
      <c r="H24" s="378"/>
      <c r="I24" s="378"/>
      <c r="J24" s="378"/>
      <c r="K24" s="378"/>
      <c r="L24" s="379"/>
    </row>
    <row r="25" spans="1:13" x14ac:dyDescent="0.35">
      <c r="B25" s="373"/>
      <c r="C25" s="374"/>
      <c r="D25" s="374"/>
      <c r="E25" s="374"/>
      <c r="F25" s="374"/>
      <c r="G25" s="374"/>
      <c r="H25" s="375"/>
      <c r="I25" s="63"/>
      <c r="J25" s="4"/>
      <c r="K25" s="2"/>
      <c r="L25" s="33">
        <f t="shared" ref="L25:L29" si="1">J25*K25</f>
        <v>0</v>
      </c>
    </row>
    <row r="26" spans="1:13" x14ac:dyDescent="0.35">
      <c r="B26" s="373"/>
      <c r="C26" s="374"/>
      <c r="D26" s="374"/>
      <c r="E26" s="374"/>
      <c r="F26" s="374"/>
      <c r="G26" s="374"/>
      <c r="H26" s="375"/>
      <c r="I26" s="63"/>
      <c r="J26" s="3"/>
      <c r="K26" s="2"/>
      <c r="L26" s="33">
        <f t="shared" si="1"/>
        <v>0</v>
      </c>
    </row>
    <row r="27" spans="1:13" s="53" customFormat="1" x14ac:dyDescent="0.35">
      <c r="A27" s="95"/>
      <c r="B27" s="373"/>
      <c r="C27" s="374"/>
      <c r="D27" s="374"/>
      <c r="E27" s="374"/>
      <c r="F27" s="374"/>
      <c r="G27" s="374"/>
      <c r="H27" s="375"/>
      <c r="I27" s="67"/>
      <c r="J27" s="57"/>
      <c r="K27" s="56"/>
      <c r="L27" s="33">
        <f t="shared" si="1"/>
        <v>0</v>
      </c>
      <c r="M27" s="95"/>
    </row>
    <row r="28" spans="1:13" x14ac:dyDescent="0.35">
      <c r="B28" s="373"/>
      <c r="C28" s="374"/>
      <c r="D28" s="374"/>
      <c r="E28" s="374"/>
      <c r="F28" s="374"/>
      <c r="G28" s="374"/>
      <c r="H28" s="375"/>
      <c r="I28" s="63"/>
      <c r="J28" s="3"/>
      <c r="K28" s="2"/>
      <c r="L28" s="33">
        <f t="shared" si="1"/>
        <v>0</v>
      </c>
    </row>
    <row r="29" spans="1:13" x14ac:dyDescent="0.35">
      <c r="B29" s="373"/>
      <c r="C29" s="374"/>
      <c r="D29" s="374"/>
      <c r="E29" s="374"/>
      <c r="F29" s="374"/>
      <c r="G29" s="374"/>
      <c r="H29" s="375"/>
      <c r="I29" s="63"/>
      <c r="J29" s="3"/>
      <c r="K29" s="2"/>
      <c r="L29" s="33">
        <f t="shared" si="1"/>
        <v>0</v>
      </c>
    </row>
    <row r="30" spans="1:13" ht="15" thickBot="1" x14ac:dyDescent="0.4">
      <c r="B30" s="346" t="s">
        <v>35</v>
      </c>
      <c r="C30" s="347"/>
      <c r="D30" s="347"/>
      <c r="E30" s="347"/>
      <c r="F30" s="347"/>
      <c r="G30" s="347"/>
      <c r="H30" s="347"/>
      <c r="I30" s="347"/>
      <c r="J30" s="347"/>
      <c r="K30" s="376"/>
      <c r="L30" s="40">
        <f>SUM(L25:L29)</f>
        <v>0</v>
      </c>
    </row>
    <row r="31" spans="1:13" x14ac:dyDescent="0.35">
      <c r="B31" s="377" t="s">
        <v>41</v>
      </c>
      <c r="C31" s="378"/>
      <c r="D31" s="378"/>
      <c r="E31" s="378"/>
      <c r="F31" s="378"/>
      <c r="G31" s="378"/>
      <c r="H31" s="378"/>
      <c r="I31" s="378"/>
      <c r="J31" s="378"/>
      <c r="K31" s="378"/>
      <c r="L31" s="379"/>
    </row>
    <row r="32" spans="1:13" x14ac:dyDescent="0.35">
      <c r="B32" s="373"/>
      <c r="C32" s="374"/>
      <c r="D32" s="374"/>
      <c r="E32" s="374"/>
      <c r="F32" s="374"/>
      <c r="G32" s="374"/>
      <c r="H32" s="375"/>
      <c r="I32" s="63"/>
      <c r="J32" s="4"/>
      <c r="K32" s="2"/>
      <c r="L32" s="33">
        <f t="shared" ref="L32:L36" si="2">J32*K32</f>
        <v>0</v>
      </c>
    </row>
    <row r="33" spans="1:13" x14ac:dyDescent="0.35">
      <c r="B33" s="373"/>
      <c r="C33" s="374"/>
      <c r="D33" s="374"/>
      <c r="E33" s="374"/>
      <c r="F33" s="374"/>
      <c r="G33" s="374"/>
      <c r="H33" s="375"/>
      <c r="I33" s="63"/>
      <c r="J33" s="3"/>
      <c r="K33" s="2"/>
      <c r="L33" s="33">
        <f t="shared" si="2"/>
        <v>0</v>
      </c>
    </row>
    <row r="34" spans="1:13" s="53" customFormat="1" x14ac:dyDescent="0.35">
      <c r="A34" s="95"/>
      <c r="B34" s="373"/>
      <c r="C34" s="374"/>
      <c r="D34" s="374"/>
      <c r="E34" s="374"/>
      <c r="F34" s="374"/>
      <c r="G34" s="374"/>
      <c r="H34" s="375"/>
      <c r="I34" s="67"/>
      <c r="J34" s="57"/>
      <c r="K34" s="56"/>
      <c r="L34" s="33">
        <f t="shared" si="2"/>
        <v>0</v>
      </c>
      <c r="M34" s="95"/>
    </row>
    <row r="35" spans="1:13" x14ac:dyDescent="0.35">
      <c r="B35" s="373"/>
      <c r="C35" s="374"/>
      <c r="D35" s="374"/>
      <c r="E35" s="374"/>
      <c r="F35" s="374"/>
      <c r="G35" s="374"/>
      <c r="H35" s="375"/>
      <c r="I35" s="63"/>
      <c r="J35" s="3"/>
      <c r="K35" s="2"/>
      <c r="L35" s="33">
        <f t="shared" si="2"/>
        <v>0</v>
      </c>
    </row>
    <row r="36" spans="1:13" x14ac:dyDescent="0.35">
      <c r="B36" s="373"/>
      <c r="C36" s="374"/>
      <c r="D36" s="374"/>
      <c r="E36" s="374"/>
      <c r="F36" s="374"/>
      <c r="G36" s="374"/>
      <c r="H36" s="375"/>
      <c r="I36" s="63"/>
      <c r="J36" s="3"/>
      <c r="K36" s="2"/>
      <c r="L36" s="33">
        <f t="shared" si="2"/>
        <v>0</v>
      </c>
    </row>
    <row r="37" spans="1:13" ht="15" thickBot="1" x14ac:dyDescent="0.4">
      <c r="B37" s="346" t="s">
        <v>34</v>
      </c>
      <c r="C37" s="347"/>
      <c r="D37" s="347"/>
      <c r="E37" s="347"/>
      <c r="F37" s="347"/>
      <c r="G37" s="347"/>
      <c r="H37" s="347"/>
      <c r="I37" s="347"/>
      <c r="J37" s="347"/>
      <c r="K37" s="376"/>
      <c r="L37" s="40">
        <f>SUM(L32:L36)</f>
        <v>0</v>
      </c>
    </row>
    <row r="38" spans="1:13" x14ac:dyDescent="0.35">
      <c r="B38" s="377" t="s">
        <v>42</v>
      </c>
      <c r="C38" s="378"/>
      <c r="D38" s="378"/>
      <c r="E38" s="378"/>
      <c r="F38" s="378"/>
      <c r="G38" s="378"/>
      <c r="H38" s="378"/>
      <c r="I38" s="378"/>
      <c r="J38" s="378"/>
      <c r="K38" s="378"/>
      <c r="L38" s="379"/>
    </row>
    <row r="39" spans="1:13" x14ac:dyDescent="0.35">
      <c r="B39" s="373"/>
      <c r="C39" s="374"/>
      <c r="D39" s="374"/>
      <c r="E39" s="374"/>
      <c r="F39" s="374"/>
      <c r="G39" s="374"/>
      <c r="H39" s="375"/>
      <c r="I39" s="63"/>
      <c r="J39" s="4"/>
      <c r="K39" s="2"/>
      <c r="L39" s="33">
        <f t="shared" ref="L39:L43" si="3">J39*K39</f>
        <v>0</v>
      </c>
    </row>
    <row r="40" spans="1:13" s="53" customFormat="1" x14ac:dyDescent="0.35">
      <c r="A40" s="95"/>
      <c r="B40" s="373"/>
      <c r="C40" s="374"/>
      <c r="D40" s="374"/>
      <c r="E40" s="374"/>
      <c r="F40" s="374"/>
      <c r="G40" s="374"/>
      <c r="H40" s="375"/>
      <c r="I40" s="67"/>
      <c r="J40" s="4"/>
      <c r="K40" s="56"/>
      <c r="L40" s="33">
        <f t="shared" si="3"/>
        <v>0</v>
      </c>
      <c r="M40" s="95"/>
    </row>
    <row r="41" spans="1:13" x14ac:dyDescent="0.35">
      <c r="B41" s="373"/>
      <c r="C41" s="374"/>
      <c r="D41" s="374"/>
      <c r="E41" s="374"/>
      <c r="F41" s="374"/>
      <c r="G41" s="374"/>
      <c r="H41" s="375"/>
      <c r="I41" s="63"/>
      <c r="J41" s="3"/>
      <c r="K41" s="2"/>
      <c r="L41" s="33">
        <f t="shared" si="3"/>
        <v>0</v>
      </c>
    </row>
    <row r="42" spans="1:13" x14ac:dyDescent="0.35">
      <c r="B42" s="373"/>
      <c r="C42" s="374"/>
      <c r="D42" s="374"/>
      <c r="E42" s="374"/>
      <c r="F42" s="374"/>
      <c r="G42" s="374"/>
      <c r="H42" s="375"/>
      <c r="I42" s="63"/>
      <c r="J42" s="3"/>
      <c r="K42" s="2"/>
      <c r="L42" s="33">
        <f t="shared" si="3"/>
        <v>0</v>
      </c>
    </row>
    <row r="43" spans="1:13" x14ac:dyDescent="0.35">
      <c r="B43" s="373"/>
      <c r="C43" s="374"/>
      <c r="D43" s="374"/>
      <c r="E43" s="374"/>
      <c r="F43" s="374"/>
      <c r="G43" s="374"/>
      <c r="H43" s="375"/>
      <c r="I43" s="63"/>
      <c r="J43" s="3"/>
      <c r="K43" s="2"/>
      <c r="L43" s="33">
        <f t="shared" si="3"/>
        <v>0</v>
      </c>
    </row>
    <row r="44" spans="1:13" ht="15" thickBot="1" x14ac:dyDescent="0.4">
      <c r="B44" s="346" t="s">
        <v>33</v>
      </c>
      <c r="C44" s="347"/>
      <c r="D44" s="347"/>
      <c r="E44" s="347"/>
      <c r="F44" s="347"/>
      <c r="G44" s="347"/>
      <c r="H44" s="347"/>
      <c r="I44" s="347"/>
      <c r="J44" s="347"/>
      <c r="K44" s="376"/>
      <c r="L44" s="41">
        <f>SUM(L39:L43)</f>
        <v>0</v>
      </c>
    </row>
    <row r="45" spans="1:13" s="95" customFormat="1" ht="15" thickBot="1" x14ac:dyDescent="0.4">
      <c r="B45" s="130"/>
      <c r="C45" s="130"/>
      <c r="D45" s="130"/>
      <c r="E45" s="130"/>
      <c r="F45" s="130"/>
      <c r="G45" s="130"/>
      <c r="H45" s="130"/>
      <c r="I45" s="130"/>
      <c r="J45" s="130"/>
      <c r="K45" s="130"/>
      <c r="L45" s="131"/>
    </row>
    <row r="46" spans="1:13" ht="15" thickBot="1" x14ac:dyDescent="0.4">
      <c r="B46" s="114"/>
      <c r="C46" s="95"/>
      <c r="D46" s="95"/>
      <c r="E46" s="95"/>
      <c r="F46" s="95"/>
      <c r="G46" s="95"/>
      <c r="H46" s="95"/>
      <c r="I46" s="95"/>
      <c r="J46" s="132"/>
      <c r="K46" s="1" t="s">
        <v>44</v>
      </c>
      <c r="L46" s="31">
        <f>L16+L23+L30+L37+L44</f>
        <v>0</v>
      </c>
    </row>
    <row r="47" spans="1:13" s="95" customFormat="1" ht="15" thickBot="1" x14ac:dyDescent="0.4"/>
    <row r="48" spans="1:13" ht="15" customHeight="1" x14ac:dyDescent="0.35">
      <c r="B48" s="196" t="s">
        <v>120</v>
      </c>
      <c r="C48" s="205"/>
      <c r="D48" s="205"/>
      <c r="E48" s="205"/>
      <c r="F48" s="205"/>
      <c r="G48" s="205"/>
      <c r="H48" s="205"/>
      <c r="I48" s="205"/>
      <c r="J48" s="205"/>
      <c r="K48" s="205"/>
      <c r="L48" s="206"/>
    </row>
    <row r="49" spans="2:12" x14ac:dyDescent="0.35">
      <c r="B49" s="207"/>
      <c r="C49" s="208"/>
      <c r="D49" s="208"/>
      <c r="E49" s="208"/>
      <c r="F49" s="208"/>
      <c r="G49" s="208"/>
      <c r="H49" s="208"/>
      <c r="I49" s="208"/>
      <c r="J49" s="208"/>
      <c r="K49" s="208"/>
      <c r="L49" s="209"/>
    </row>
    <row r="50" spans="2:12" x14ac:dyDescent="0.35">
      <c r="B50" s="207"/>
      <c r="C50" s="208"/>
      <c r="D50" s="208"/>
      <c r="E50" s="208"/>
      <c r="F50" s="208"/>
      <c r="G50" s="208"/>
      <c r="H50" s="208"/>
      <c r="I50" s="208"/>
      <c r="J50" s="208"/>
      <c r="K50" s="208"/>
      <c r="L50" s="209"/>
    </row>
    <row r="51" spans="2:12" x14ac:dyDescent="0.35">
      <c r="B51" s="207"/>
      <c r="C51" s="208"/>
      <c r="D51" s="208"/>
      <c r="E51" s="208"/>
      <c r="F51" s="208"/>
      <c r="G51" s="208"/>
      <c r="H51" s="208"/>
      <c r="I51" s="208"/>
      <c r="J51" s="208"/>
      <c r="K51" s="208"/>
      <c r="L51" s="209"/>
    </row>
    <row r="52" spans="2:12" x14ac:dyDescent="0.35">
      <c r="B52" s="207"/>
      <c r="C52" s="208"/>
      <c r="D52" s="208"/>
      <c r="E52" s="208"/>
      <c r="F52" s="208"/>
      <c r="G52" s="208"/>
      <c r="H52" s="208"/>
      <c r="I52" s="208"/>
      <c r="J52" s="208"/>
      <c r="K52" s="208"/>
      <c r="L52" s="209"/>
    </row>
    <row r="53" spans="2:12" x14ac:dyDescent="0.35">
      <c r="B53" s="207"/>
      <c r="C53" s="208"/>
      <c r="D53" s="208"/>
      <c r="E53" s="208"/>
      <c r="F53" s="208"/>
      <c r="G53" s="208"/>
      <c r="H53" s="208"/>
      <c r="I53" s="208"/>
      <c r="J53" s="208"/>
      <c r="K53" s="208"/>
      <c r="L53" s="209"/>
    </row>
    <row r="54" spans="2:12" x14ac:dyDescent="0.35">
      <c r="B54" s="207"/>
      <c r="C54" s="208"/>
      <c r="D54" s="208"/>
      <c r="E54" s="208"/>
      <c r="F54" s="208"/>
      <c r="G54" s="208"/>
      <c r="H54" s="208"/>
      <c r="I54" s="208"/>
      <c r="J54" s="208"/>
      <c r="K54" s="208"/>
      <c r="L54" s="209"/>
    </row>
    <row r="55" spans="2:12" x14ac:dyDescent="0.35">
      <c r="B55" s="207"/>
      <c r="C55" s="208"/>
      <c r="D55" s="208"/>
      <c r="E55" s="208"/>
      <c r="F55" s="208"/>
      <c r="G55" s="208"/>
      <c r="H55" s="208"/>
      <c r="I55" s="208"/>
      <c r="J55" s="208"/>
      <c r="K55" s="208"/>
      <c r="L55" s="209"/>
    </row>
    <row r="56" spans="2:12" x14ac:dyDescent="0.35">
      <c r="B56" s="207"/>
      <c r="C56" s="208"/>
      <c r="D56" s="208"/>
      <c r="E56" s="208"/>
      <c r="F56" s="208"/>
      <c r="G56" s="208"/>
      <c r="H56" s="208"/>
      <c r="I56" s="208"/>
      <c r="J56" s="208"/>
      <c r="K56" s="208"/>
      <c r="L56" s="209"/>
    </row>
    <row r="57" spans="2:12" ht="15" thickBot="1" x14ac:dyDescent="0.4">
      <c r="B57" s="210"/>
      <c r="C57" s="211"/>
      <c r="D57" s="211"/>
      <c r="E57" s="211"/>
      <c r="F57" s="211"/>
      <c r="G57" s="211"/>
      <c r="H57" s="211"/>
      <c r="I57" s="211"/>
      <c r="J57" s="211"/>
      <c r="K57" s="211"/>
      <c r="L57" s="212"/>
    </row>
    <row r="58" spans="2:12" s="95" customFormat="1" ht="26.5" customHeight="1" x14ac:dyDescent="0.35"/>
  </sheetData>
  <mergeCells count="38">
    <mergeCell ref="B48:L57"/>
    <mergeCell ref="B43:H43"/>
    <mergeCell ref="B10:L10"/>
    <mergeCell ref="B17:L17"/>
    <mergeCell ref="B24:L24"/>
    <mergeCell ref="B31:L31"/>
    <mergeCell ref="B16:K16"/>
    <mergeCell ref="B23:K23"/>
    <mergeCell ref="B30:K30"/>
    <mergeCell ref="B28:H28"/>
    <mergeCell ref="B29:H29"/>
    <mergeCell ref="B36:H36"/>
    <mergeCell ref="B11:H11"/>
    <mergeCell ref="B12:H12"/>
    <mergeCell ref="B13:H13"/>
    <mergeCell ref="B38:L38"/>
    <mergeCell ref="B37:K37"/>
    <mergeCell ref="B35:H35"/>
    <mergeCell ref="B14:H14"/>
    <mergeCell ref="B18:H18"/>
    <mergeCell ref="B19:H19"/>
    <mergeCell ref="B20:H20"/>
    <mergeCell ref="B21:H21"/>
    <mergeCell ref="B15:H15"/>
    <mergeCell ref="B44:K44"/>
    <mergeCell ref="B39:H39"/>
    <mergeCell ref="B40:H40"/>
    <mergeCell ref="B41:H41"/>
    <mergeCell ref="B42:H42"/>
    <mergeCell ref="C2:L7"/>
    <mergeCell ref="B9:H9"/>
    <mergeCell ref="B32:H32"/>
    <mergeCell ref="B33:H33"/>
    <mergeCell ref="B34:H34"/>
    <mergeCell ref="B22:H22"/>
    <mergeCell ref="B25:H25"/>
    <mergeCell ref="B26:H26"/>
    <mergeCell ref="B27:H27"/>
  </mergeCells>
  <pageMargins left="0.25" right="0.25" top="0.75" bottom="0.75" header="0.3" footer="0.3"/>
  <pageSetup paperSize="9" scale="5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45"/>
  <sheetViews>
    <sheetView topLeftCell="A13" zoomScale="84" zoomScaleNormal="84" workbookViewId="0">
      <selection activeCell="B22" sqref="B22:G22"/>
    </sheetView>
  </sheetViews>
  <sheetFormatPr baseColWidth="10" defaultRowHeight="14.5" x14ac:dyDescent="0.35"/>
  <cols>
    <col min="1" max="1" width="6.1796875" style="95" customWidth="1"/>
    <col min="2" max="12" width="15.7265625" customWidth="1"/>
    <col min="13" max="13" width="6.81640625" style="95" customWidth="1"/>
  </cols>
  <sheetData>
    <row r="1" spans="1:12" s="95" customFormat="1" ht="27" customHeight="1" thickBot="1" x14ac:dyDescent="0.4"/>
    <row r="2" spans="1:12" ht="15" customHeight="1" x14ac:dyDescent="0.35">
      <c r="B2" s="95"/>
      <c r="C2" s="264" t="s">
        <v>147</v>
      </c>
      <c r="D2" s="264"/>
      <c r="E2" s="264"/>
      <c r="F2" s="264"/>
      <c r="G2" s="264"/>
      <c r="H2" s="264"/>
      <c r="I2" s="264"/>
      <c r="J2" s="264"/>
      <c r="K2" s="264"/>
      <c r="L2" s="296"/>
    </row>
    <row r="3" spans="1:12" ht="15.75" customHeight="1" x14ac:dyDescent="0.35">
      <c r="A3" s="96"/>
      <c r="B3" s="107"/>
      <c r="C3" s="213"/>
      <c r="D3" s="213"/>
      <c r="E3" s="213"/>
      <c r="F3" s="213"/>
      <c r="G3" s="213"/>
      <c r="H3" s="213"/>
      <c r="I3" s="213"/>
      <c r="J3" s="213"/>
      <c r="K3" s="213"/>
      <c r="L3" s="297"/>
    </row>
    <row r="4" spans="1:12" ht="15.75" customHeight="1" x14ac:dyDescent="0.35">
      <c r="B4" s="107"/>
      <c r="C4" s="213"/>
      <c r="D4" s="213"/>
      <c r="E4" s="213"/>
      <c r="F4" s="213"/>
      <c r="G4" s="213"/>
      <c r="H4" s="213"/>
      <c r="I4" s="213"/>
      <c r="J4" s="213"/>
      <c r="K4" s="213"/>
      <c r="L4" s="297"/>
    </row>
    <row r="5" spans="1:12" ht="15" customHeight="1" x14ac:dyDescent="0.35">
      <c r="B5" s="107"/>
      <c r="C5" s="213"/>
      <c r="D5" s="213"/>
      <c r="E5" s="213"/>
      <c r="F5" s="213"/>
      <c r="G5" s="213"/>
      <c r="H5" s="213"/>
      <c r="I5" s="213"/>
      <c r="J5" s="213"/>
      <c r="K5" s="213"/>
      <c r="L5" s="297"/>
    </row>
    <row r="6" spans="1:12" ht="15" customHeight="1" x14ac:dyDescent="0.35">
      <c r="B6" s="107"/>
      <c r="C6" s="213"/>
      <c r="D6" s="213"/>
      <c r="E6" s="213"/>
      <c r="F6" s="213"/>
      <c r="G6" s="213"/>
      <c r="H6" s="213"/>
      <c r="I6" s="213"/>
      <c r="J6" s="213"/>
      <c r="K6" s="213"/>
      <c r="L6" s="297"/>
    </row>
    <row r="7" spans="1:12" ht="15.75" customHeight="1" thickBot="1" x14ac:dyDescent="0.4">
      <c r="B7" s="107"/>
      <c r="C7" s="298"/>
      <c r="D7" s="298"/>
      <c r="E7" s="298"/>
      <c r="F7" s="298"/>
      <c r="G7" s="298"/>
      <c r="H7" s="298"/>
      <c r="I7" s="298"/>
      <c r="J7" s="298"/>
      <c r="K7" s="298"/>
      <c r="L7" s="299"/>
    </row>
    <row r="8" spans="1:12" s="95" customFormat="1" ht="15" thickBot="1" x14ac:dyDescent="0.4"/>
    <row r="9" spans="1:12" ht="41.25" customHeight="1" thickBot="1" x14ac:dyDescent="0.4">
      <c r="B9" s="361" t="s">
        <v>73</v>
      </c>
      <c r="C9" s="360"/>
      <c r="D9" s="360"/>
      <c r="E9" s="360"/>
      <c r="F9" s="360"/>
      <c r="G9" s="380"/>
      <c r="H9" s="64" t="s">
        <v>74</v>
      </c>
      <c r="I9" s="64" t="s">
        <v>75</v>
      </c>
      <c r="J9" s="64" t="s">
        <v>76</v>
      </c>
      <c r="K9" s="64" t="s">
        <v>77</v>
      </c>
      <c r="L9" s="14" t="s">
        <v>0</v>
      </c>
    </row>
    <row r="10" spans="1:12" x14ac:dyDescent="0.35">
      <c r="B10" s="343" t="s">
        <v>39</v>
      </c>
      <c r="C10" s="344"/>
      <c r="D10" s="344"/>
      <c r="E10" s="344"/>
      <c r="F10" s="344"/>
      <c r="G10" s="344"/>
      <c r="H10" s="344"/>
      <c r="I10" s="344"/>
      <c r="J10" s="344"/>
      <c r="K10" s="344"/>
      <c r="L10" s="345"/>
    </row>
    <row r="11" spans="1:12" x14ac:dyDescent="0.35">
      <c r="B11" s="373"/>
      <c r="C11" s="374"/>
      <c r="D11" s="374"/>
      <c r="E11" s="374"/>
      <c r="F11" s="374"/>
      <c r="G11" s="375"/>
      <c r="H11" s="66"/>
      <c r="I11" s="63"/>
      <c r="J11" s="6"/>
      <c r="K11" s="2"/>
      <c r="L11" s="38">
        <f>(H11*I11)+(J11*K11)</f>
        <v>0</v>
      </c>
    </row>
    <row r="12" spans="1:12" x14ac:dyDescent="0.35">
      <c r="B12" s="373"/>
      <c r="C12" s="374"/>
      <c r="D12" s="374"/>
      <c r="E12" s="374"/>
      <c r="F12" s="374"/>
      <c r="G12" s="375"/>
      <c r="H12" s="66"/>
      <c r="I12" s="63"/>
      <c r="J12" s="6"/>
      <c r="K12" s="2"/>
      <c r="L12" s="38">
        <f t="shared" ref="L12:L13" si="0">(H12*I12)+(J12*K12)</f>
        <v>0</v>
      </c>
    </row>
    <row r="13" spans="1:12" x14ac:dyDescent="0.35">
      <c r="B13" s="373"/>
      <c r="C13" s="374"/>
      <c r="D13" s="374"/>
      <c r="E13" s="374"/>
      <c r="F13" s="374"/>
      <c r="G13" s="375"/>
      <c r="H13" s="63"/>
      <c r="I13" s="63"/>
      <c r="J13" s="6"/>
      <c r="K13" s="2"/>
      <c r="L13" s="38">
        <f t="shared" si="0"/>
        <v>0</v>
      </c>
    </row>
    <row r="14" spans="1:12" ht="15" thickBot="1" x14ac:dyDescent="0.4">
      <c r="B14" s="346" t="s">
        <v>65</v>
      </c>
      <c r="C14" s="347"/>
      <c r="D14" s="347"/>
      <c r="E14" s="347"/>
      <c r="F14" s="347"/>
      <c r="G14" s="347"/>
      <c r="H14" s="347"/>
      <c r="I14" s="347"/>
      <c r="J14" s="347"/>
      <c r="K14" s="376"/>
      <c r="L14" s="50">
        <f>SUM(L11:L13)</f>
        <v>0</v>
      </c>
    </row>
    <row r="15" spans="1:12" x14ac:dyDescent="0.35">
      <c r="B15" s="343" t="s">
        <v>40</v>
      </c>
      <c r="C15" s="344"/>
      <c r="D15" s="344"/>
      <c r="E15" s="344"/>
      <c r="F15" s="344"/>
      <c r="G15" s="344"/>
      <c r="H15" s="344"/>
      <c r="I15" s="344"/>
      <c r="J15" s="344"/>
      <c r="K15" s="344"/>
      <c r="L15" s="345"/>
    </row>
    <row r="16" spans="1:12" x14ac:dyDescent="0.35">
      <c r="B16" s="373"/>
      <c r="C16" s="374"/>
      <c r="D16" s="374"/>
      <c r="E16" s="374"/>
      <c r="F16" s="374"/>
      <c r="G16" s="375"/>
      <c r="H16" s="66"/>
      <c r="I16" s="63"/>
      <c r="J16" s="58"/>
      <c r="K16" s="56"/>
      <c r="L16" s="38">
        <f>(H16*I16)+(J16*K16)</f>
        <v>0</v>
      </c>
    </row>
    <row r="17" spans="2:12" x14ac:dyDescent="0.35">
      <c r="B17" s="373"/>
      <c r="C17" s="374"/>
      <c r="D17" s="374"/>
      <c r="E17" s="374"/>
      <c r="F17" s="374"/>
      <c r="G17" s="375"/>
      <c r="H17" s="66"/>
      <c r="I17" s="63"/>
      <c r="J17" s="58"/>
      <c r="K17" s="56"/>
      <c r="L17" s="38">
        <f t="shared" ref="L17:L18" si="1">(H17*I17)+(J17*K17)</f>
        <v>0</v>
      </c>
    </row>
    <row r="18" spans="2:12" x14ac:dyDescent="0.35">
      <c r="B18" s="373"/>
      <c r="C18" s="374"/>
      <c r="D18" s="374"/>
      <c r="E18" s="374"/>
      <c r="F18" s="374"/>
      <c r="G18" s="375"/>
      <c r="H18" s="63"/>
      <c r="I18" s="63"/>
      <c r="J18" s="58"/>
      <c r="K18" s="56"/>
      <c r="L18" s="38">
        <f t="shared" si="1"/>
        <v>0</v>
      </c>
    </row>
    <row r="19" spans="2:12" ht="15" thickBot="1" x14ac:dyDescent="0.4">
      <c r="B19" s="346" t="s">
        <v>67</v>
      </c>
      <c r="C19" s="347"/>
      <c r="D19" s="347"/>
      <c r="E19" s="347"/>
      <c r="F19" s="347"/>
      <c r="G19" s="347"/>
      <c r="H19" s="347"/>
      <c r="I19" s="347"/>
      <c r="J19" s="347"/>
      <c r="K19" s="376"/>
      <c r="L19" s="50">
        <f>SUM(L16:L18)</f>
        <v>0</v>
      </c>
    </row>
    <row r="20" spans="2:12" x14ac:dyDescent="0.35">
      <c r="B20" s="343" t="s">
        <v>37</v>
      </c>
      <c r="C20" s="344"/>
      <c r="D20" s="344"/>
      <c r="E20" s="344"/>
      <c r="F20" s="344"/>
      <c r="G20" s="344"/>
      <c r="H20" s="344"/>
      <c r="I20" s="344"/>
      <c r="J20" s="344"/>
      <c r="K20" s="344"/>
      <c r="L20" s="345"/>
    </row>
    <row r="21" spans="2:12" x14ac:dyDescent="0.35">
      <c r="B21" s="373"/>
      <c r="C21" s="374"/>
      <c r="D21" s="374"/>
      <c r="E21" s="374"/>
      <c r="F21" s="374"/>
      <c r="G21" s="375"/>
      <c r="H21" s="66"/>
      <c r="I21" s="63"/>
      <c r="J21" s="58"/>
      <c r="K21" s="56"/>
      <c r="L21" s="38">
        <f>(H21*I21)+(J21*K21)</f>
        <v>0</v>
      </c>
    </row>
    <row r="22" spans="2:12" x14ac:dyDescent="0.35">
      <c r="B22" s="373"/>
      <c r="C22" s="374"/>
      <c r="D22" s="374"/>
      <c r="E22" s="374"/>
      <c r="F22" s="374"/>
      <c r="G22" s="375"/>
      <c r="H22" s="66"/>
      <c r="I22" s="63"/>
      <c r="J22" s="58"/>
      <c r="K22" s="56"/>
      <c r="L22" s="38">
        <f t="shared" ref="L22:L23" si="2">(H22*I22)+(J22*K22)</f>
        <v>0</v>
      </c>
    </row>
    <row r="23" spans="2:12" x14ac:dyDescent="0.35">
      <c r="B23" s="373"/>
      <c r="C23" s="374"/>
      <c r="D23" s="374"/>
      <c r="E23" s="374"/>
      <c r="F23" s="374"/>
      <c r="G23" s="375"/>
      <c r="H23" s="63"/>
      <c r="I23" s="63"/>
      <c r="J23" s="58"/>
      <c r="K23" s="56"/>
      <c r="L23" s="38">
        <f t="shared" si="2"/>
        <v>0</v>
      </c>
    </row>
    <row r="24" spans="2:12" ht="15" thickBot="1" x14ac:dyDescent="0.4">
      <c r="B24" s="346" t="s">
        <v>66</v>
      </c>
      <c r="C24" s="347"/>
      <c r="D24" s="347"/>
      <c r="E24" s="347"/>
      <c r="F24" s="347"/>
      <c r="G24" s="347"/>
      <c r="H24" s="347"/>
      <c r="I24" s="347"/>
      <c r="J24" s="347"/>
      <c r="K24" s="376"/>
      <c r="L24" s="50">
        <f>SUM(L21:L23)</f>
        <v>0</v>
      </c>
    </row>
    <row r="25" spans="2:12" x14ac:dyDescent="0.35">
      <c r="B25" s="343" t="s">
        <v>41</v>
      </c>
      <c r="C25" s="344"/>
      <c r="D25" s="344"/>
      <c r="E25" s="344"/>
      <c r="F25" s="344"/>
      <c r="G25" s="344"/>
      <c r="H25" s="344"/>
      <c r="I25" s="344"/>
      <c r="J25" s="344"/>
      <c r="K25" s="344"/>
      <c r="L25" s="345"/>
    </row>
    <row r="26" spans="2:12" x14ac:dyDescent="0.35">
      <c r="B26" s="373"/>
      <c r="C26" s="374"/>
      <c r="D26" s="374"/>
      <c r="E26" s="374"/>
      <c r="F26" s="374"/>
      <c r="G26" s="375"/>
      <c r="H26" s="66"/>
      <c r="I26" s="63"/>
      <c r="J26" s="58"/>
      <c r="K26" s="56"/>
      <c r="L26" s="38">
        <f>(H26*I26)+(J26*K26)</f>
        <v>0</v>
      </c>
    </row>
    <row r="27" spans="2:12" x14ac:dyDescent="0.35">
      <c r="B27" s="373"/>
      <c r="C27" s="374"/>
      <c r="D27" s="374"/>
      <c r="E27" s="374"/>
      <c r="F27" s="374"/>
      <c r="G27" s="375"/>
      <c r="H27" s="66"/>
      <c r="I27" s="63"/>
      <c r="J27" s="58"/>
      <c r="K27" s="56"/>
      <c r="L27" s="38">
        <f t="shared" ref="L27:L28" si="3">(H27*I27)+(J27*K27)</f>
        <v>0</v>
      </c>
    </row>
    <row r="28" spans="2:12" x14ac:dyDescent="0.35">
      <c r="B28" s="373"/>
      <c r="C28" s="374"/>
      <c r="D28" s="374"/>
      <c r="E28" s="374"/>
      <c r="F28" s="374"/>
      <c r="G28" s="375"/>
      <c r="H28" s="63"/>
      <c r="I28" s="63"/>
      <c r="J28" s="58"/>
      <c r="K28" s="56"/>
      <c r="L28" s="38">
        <f t="shared" si="3"/>
        <v>0</v>
      </c>
    </row>
    <row r="29" spans="2:12" ht="15" thickBot="1" x14ac:dyDescent="0.4">
      <c r="B29" s="346" t="s">
        <v>68</v>
      </c>
      <c r="C29" s="347"/>
      <c r="D29" s="347"/>
      <c r="E29" s="347"/>
      <c r="F29" s="347"/>
      <c r="G29" s="347"/>
      <c r="H29" s="347"/>
      <c r="I29" s="347"/>
      <c r="J29" s="347"/>
      <c r="K29" s="376"/>
      <c r="L29" s="50">
        <f>SUM(L26:L28)</f>
        <v>0</v>
      </c>
    </row>
    <row r="30" spans="2:12" x14ac:dyDescent="0.35">
      <c r="B30" s="343" t="s">
        <v>42</v>
      </c>
      <c r="C30" s="344"/>
      <c r="D30" s="344"/>
      <c r="E30" s="344"/>
      <c r="F30" s="344"/>
      <c r="G30" s="344"/>
      <c r="H30" s="344"/>
      <c r="I30" s="344"/>
      <c r="J30" s="344"/>
      <c r="K30" s="344"/>
      <c r="L30" s="345"/>
    </row>
    <row r="31" spans="2:12" x14ac:dyDescent="0.35">
      <c r="B31" s="373"/>
      <c r="C31" s="374"/>
      <c r="D31" s="374"/>
      <c r="E31" s="374"/>
      <c r="F31" s="374"/>
      <c r="G31" s="375"/>
      <c r="H31" s="66"/>
      <c r="I31" s="63"/>
      <c r="J31" s="58"/>
      <c r="K31" s="56"/>
      <c r="L31" s="38">
        <f>(H31*I31)+(J31*K31)</f>
        <v>0</v>
      </c>
    </row>
    <row r="32" spans="2:12" x14ac:dyDescent="0.35">
      <c r="B32" s="373"/>
      <c r="C32" s="374"/>
      <c r="D32" s="374"/>
      <c r="E32" s="374"/>
      <c r="F32" s="374"/>
      <c r="G32" s="375"/>
      <c r="H32" s="66"/>
      <c r="I32" s="63"/>
      <c r="J32" s="58"/>
      <c r="K32" s="56"/>
      <c r="L32" s="38">
        <f t="shared" ref="L32:L33" si="4">(H32*I32)+(J32*K32)</f>
        <v>0</v>
      </c>
    </row>
    <row r="33" spans="2:12" x14ac:dyDescent="0.35">
      <c r="B33" s="373"/>
      <c r="C33" s="374"/>
      <c r="D33" s="374"/>
      <c r="E33" s="374"/>
      <c r="F33" s="374"/>
      <c r="G33" s="375"/>
      <c r="H33" s="63"/>
      <c r="I33" s="63"/>
      <c r="J33" s="58"/>
      <c r="K33" s="56"/>
      <c r="L33" s="38">
        <f t="shared" si="4"/>
        <v>0</v>
      </c>
    </row>
    <row r="34" spans="2:12" ht="15" thickBot="1" x14ac:dyDescent="0.4">
      <c r="B34" s="346" t="s">
        <v>69</v>
      </c>
      <c r="C34" s="347"/>
      <c r="D34" s="347"/>
      <c r="E34" s="347"/>
      <c r="F34" s="347"/>
      <c r="G34" s="347"/>
      <c r="H34" s="347"/>
      <c r="I34" s="347"/>
      <c r="J34" s="347"/>
      <c r="K34" s="376"/>
      <c r="L34" s="50">
        <f>SUM(L31:L33)</f>
        <v>0</v>
      </c>
    </row>
    <row r="35" spans="2:12" s="95" customFormat="1" ht="15" thickBot="1" x14ac:dyDescent="0.4">
      <c r="B35" s="130"/>
      <c r="C35" s="130"/>
      <c r="D35" s="130"/>
      <c r="E35" s="130"/>
      <c r="F35" s="130"/>
      <c r="G35" s="130"/>
      <c r="H35" s="130"/>
      <c r="I35" s="130"/>
      <c r="J35" s="130"/>
      <c r="K35" s="130"/>
      <c r="L35" s="133"/>
    </row>
    <row r="36" spans="2:12" ht="15" thickBot="1" x14ac:dyDescent="0.4">
      <c r="B36" s="95"/>
      <c r="C36" s="95"/>
      <c r="D36" s="95"/>
      <c r="E36" s="95"/>
      <c r="F36" s="95"/>
      <c r="G36" s="95"/>
      <c r="H36" s="95"/>
      <c r="I36" s="95"/>
      <c r="J36" s="95"/>
      <c r="K36" s="51" t="s">
        <v>44</v>
      </c>
      <c r="L36" s="52">
        <f>L14+L19+L24+L29+L34</f>
        <v>0</v>
      </c>
    </row>
    <row r="37" spans="2:12" s="95" customFormat="1" ht="15" thickBot="1" x14ac:dyDescent="0.4"/>
    <row r="38" spans="2:12" ht="15" customHeight="1" x14ac:dyDescent="0.35">
      <c r="B38" s="196" t="s">
        <v>72</v>
      </c>
      <c r="C38" s="197"/>
      <c r="D38" s="197"/>
      <c r="E38" s="197"/>
      <c r="F38" s="197"/>
      <c r="G38" s="197"/>
      <c r="H38" s="197"/>
      <c r="I38" s="197"/>
      <c r="J38" s="197"/>
      <c r="K38" s="197"/>
      <c r="L38" s="198"/>
    </row>
    <row r="39" spans="2:12" x14ac:dyDescent="0.35">
      <c r="B39" s="199"/>
      <c r="C39" s="200"/>
      <c r="D39" s="200"/>
      <c r="E39" s="200"/>
      <c r="F39" s="200"/>
      <c r="G39" s="200"/>
      <c r="H39" s="200"/>
      <c r="I39" s="200"/>
      <c r="J39" s="200"/>
      <c r="K39" s="200"/>
      <c r="L39" s="201"/>
    </row>
    <row r="40" spans="2:12" x14ac:dyDescent="0.35">
      <c r="B40" s="199"/>
      <c r="C40" s="200"/>
      <c r="D40" s="200"/>
      <c r="E40" s="200"/>
      <c r="F40" s="200"/>
      <c r="G40" s="200"/>
      <c r="H40" s="200"/>
      <c r="I40" s="200"/>
      <c r="J40" s="200"/>
      <c r="K40" s="200"/>
      <c r="L40" s="201"/>
    </row>
    <row r="41" spans="2:12" x14ac:dyDescent="0.35">
      <c r="B41" s="199"/>
      <c r="C41" s="200"/>
      <c r="D41" s="200"/>
      <c r="E41" s="200"/>
      <c r="F41" s="200"/>
      <c r="G41" s="200"/>
      <c r="H41" s="200"/>
      <c r="I41" s="200"/>
      <c r="J41" s="200"/>
      <c r="K41" s="200"/>
      <c r="L41" s="201"/>
    </row>
    <row r="42" spans="2:12" x14ac:dyDescent="0.35">
      <c r="B42" s="199"/>
      <c r="C42" s="200"/>
      <c r="D42" s="200"/>
      <c r="E42" s="200"/>
      <c r="F42" s="200"/>
      <c r="G42" s="200"/>
      <c r="H42" s="200"/>
      <c r="I42" s="200"/>
      <c r="J42" s="200"/>
      <c r="K42" s="200"/>
      <c r="L42" s="201"/>
    </row>
    <row r="43" spans="2:12" x14ac:dyDescent="0.35">
      <c r="B43" s="199"/>
      <c r="C43" s="200"/>
      <c r="D43" s="200"/>
      <c r="E43" s="200"/>
      <c r="F43" s="200"/>
      <c r="G43" s="200"/>
      <c r="H43" s="200"/>
      <c r="I43" s="200"/>
      <c r="J43" s="200"/>
      <c r="K43" s="200"/>
      <c r="L43" s="201"/>
    </row>
    <row r="44" spans="2:12" ht="15" thickBot="1" x14ac:dyDescent="0.4">
      <c r="B44" s="202"/>
      <c r="C44" s="203"/>
      <c r="D44" s="203"/>
      <c r="E44" s="203"/>
      <c r="F44" s="203"/>
      <c r="G44" s="203"/>
      <c r="H44" s="203"/>
      <c r="I44" s="203"/>
      <c r="J44" s="203"/>
      <c r="K44" s="203"/>
      <c r="L44" s="204"/>
    </row>
    <row r="45" spans="2:12" s="95" customFormat="1" ht="28.9" customHeight="1" x14ac:dyDescent="0.35"/>
  </sheetData>
  <mergeCells count="28">
    <mergeCell ref="B19:K19"/>
    <mergeCell ref="B33:G33"/>
    <mergeCell ref="B9:G9"/>
    <mergeCell ref="B20:L20"/>
    <mergeCell ref="B32:G32"/>
    <mergeCell ref="B10:L10"/>
    <mergeCell ref="B14:K14"/>
    <mergeCell ref="B15:L15"/>
    <mergeCell ref="B24:K24"/>
    <mergeCell ref="B25:L25"/>
    <mergeCell ref="B29:K29"/>
    <mergeCell ref="B30:L30"/>
    <mergeCell ref="C2:L7"/>
    <mergeCell ref="B38:L44"/>
    <mergeCell ref="B11:G11"/>
    <mergeCell ref="B13:G13"/>
    <mergeCell ref="B12:G12"/>
    <mergeCell ref="B16:G16"/>
    <mergeCell ref="B17:G17"/>
    <mergeCell ref="B18:G18"/>
    <mergeCell ref="B21:G21"/>
    <mergeCell ref="B22:G22"/>
    <mergeCell ref="B23:G23"/>
    <mergeCell ref="B26:G26"/>
    <mergeCell ref="B27:G27"/>
    <mergeCell ref="B28:G28"/>
    <mergeCell ref="B31:G31"/>
    <mergeCell ref="B34:K34"/>
  </mergeCells>
  <pageMargins left="0.25" right="0.25" top="0.75" bottom="0.75" header="0.3" footer="0.3"/>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12</vt:i4>
      </vt:variant>
    </vt:vector>
  </HeadingPairs>
  <TitlesOfParts>
    <vt:vector size="23" baseType="lpstr">
      <vt:lpstr>Notice d'utilisation</vt:lpstr>
      <vt:lpstr>Feuil10</vt:lpstr>
      <vt:lpstr>Budget global Projet</vt:lpstr>
      <vt:lpstr>Budget par partenaire</vt:lpstr>
      <vt:lpstr>Permanents</vt:lpstr>
      <vt:lpstr>Contractuel avec financement</vt:lpstr>
      <vt:lpstr>Contractuel sans aide demandée</vt:lpstr>
      <vt:lpstr>Instruments et matériels</vt:lpstr>
      <vt:lpstr>Bâtiments et terrains</vt:lpstr>
      <vt:lpstr>Prestations-PI</vt:lpstr>
      <vt:lpstr>Frais généraux</vt:lpstr>
      <vt:lpstr>personnel</vt:lpstr>
      <vt:lpstr>PPE</vt:lpstr>
      <vt:lpstr>'Bâtiments et terrains'!Zone_d_impression</vt:lpstr>
      <vt:lpstr>'Budget global Projet'!Zone_d_impression</vt:lpstr>
      <vt:lpstr>'Budget par partenaire'!Zone_d_impression</vt:lpstr>
      <vt:lpstr>'Contractuel avec financement'!Zone_d_impression</vt:lpstr>
      <vt:lpstr>'Contractuel sans aide demandée'!Zone_d_impression</vt:lpstr>
      <vt:lpstr>'Frais généraux'!Zone_d_impression</vt:lpstr>
      <vt:lpstr>'Instruments et matériels'!Zone_d_impression</vt:lpstr>
      <vt:lpstr>'Notice d''utilisation'!Zone_d_impression</vt:lpstr>
      <vt:lpstr>Permanents!Zone_d_impression</vt:lpstr>
      <vt:lpstr>'Prestations-PI'!Zone_d_impression</vt:lpstr>
    </vt:vector>
  </TitlesOfParts>
  <Company>Université Paris Diderot - Paris 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Ne</dc:creator>
  <cp:lastModifiedBy>Nabil EL FAOUZ</cp:lastModifiedBy>
  <cp:lastPrinted>2019-12-04T11:02:26Z</cp:lastPrinted>
  <dcterms:created xsi:type="dcterms:W3CDTF">2016-05-31T15:15:20Z</dcterms:created>
  <dcterms:modified xsi:type="dcterms:W3CDTF">2023-09-14T09:56:54Z</dcterms:modified>
</cp:coreProperties>
</file>